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ura\Desktop\H31環境調和（災害）⇒①\"/>
    </mc:Choice>
  </mc:AlternateContent>
  <bookViews>
    <workbookView xWindow="0" yWindow="0" windowWidth="15345" windowHeight="6630" tabRatio="844"/>
  </bookViews>
  <sheets>
    <sheet name="別紙１９" sheetId="103" r:id="rId1"/>
    <sheet name="⇒以前までの資料" sheetId="176" state="hidden" r:id="rId2"/>
    <sheet name="別紙３昔版" sheetId="13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Ⅰ_">#REF!</definedName>
    <definedName name="_xlnm.Print_Area" localSheetId="0">別紙１９!$A$1:$AR$59</definedName>
    <definedName name="_xlnm.Print_Area" localSheetId="2">別紙３昔版!$A$1:$P$37</definedName>
    <definedName name="ｱ_帰宅困難者受入施設">#REF!</definedName>
    <definedName name="ｱ_防災計画指定">#REF!</definedName>
    <definedName name="ｲ_機能維持">#REF!</definedName>
    <definedName name="ｳ_災害時協定">#REF!</definedName>
    <definedName name="ｴ_その他">#REF!</definedName>
    <definedName name="業種">'[1]業種 (2)'!$C$4:$C$119</definedName>
    <definedName name="産業分類" localSheetId="2">[2]産業分類!$C$4:$C$119</definedName>
    <definedName name="産業分類">[2]産業分類!$C$4:$C$119</definedName>
    <definedName name="施設要件">[3]Sheet1!$D$32:$I$32</definedName>
    <definedName name="日本標準産業分類">[4]産業分類!$C$4:$C$119</definedName>
    <definedName name="燃料種">[5]原単位シート!$B$4:$B$18</definedName>
    <definedName name="表題">[6]産業分類!#REF!</definedName>
    <definedName name="補助率1">[4]産業分類!$B$123:$B$125</definedName>
    <definedName name="有無">[6]産業分類!#REF!</definedName>
  </definedNames>
  <calcPr calcId="162913"/>
</workbook>
</file>

<file path=xl/calcChain.xml><?xml version="1.0" encoding="utf-8"?>
<calcChain xmlns="http://schemas.openxmlformats.org/spreadsheetml/2006/main">
  <c r="M37" i="137" l="1"/>
  <c r="O36" i="137"/>
  <c r="O37" i="137" s="1"/>
  <c r="N36" i="137"/>
  <c r="N37" i="137" s="1"/>
  <c r="M36" i="137"/>
  <c r="L36" i="137"/>
  <c r="L37" i="137" s="1"/>
  <c r="K36" i="137"/>
  <c r="K37" i="137" s="1"/>
  <c r="I36" i="137"/>
  <c r="H36" i="137"/>
  <c r="G36" i="137"/>
  <c r="F36" i="137"/>
  <c r="E36" i="137"/>
  <c r="P35" i="137"/>
  <c r="J35" i="137"/>
  <c r="D35" i="137"/>
  <c r="C35" i="137"/>
  <c r="P34" i="137"/>
  <c r="J34" i="137"/>
  <c r="D34" i="137"/>
  <c r="C34" i="137"/>
  <c r="P33" i="137"/>
  <c r="J33" i="137"/>
  <c r="D33" i="137"/>
  <c r="C33" i="137"/>
  <c r="P32" i="137"/>
  <c r="J32" i="137"/>
  <c r="D32" i="137"/>
  <c r="C32" i="137"/>
  <c r="P31" i="137"/>
  <c r="P36" i="137" s="1"/>
  <c r="J31" i="137"/>
  <c r="J36" i="137" s="1"/>
  <c r="D31" i="137"/>
  <c r="C31" i="137"/>
  <c r="L26" i="137"/>
  <c r="L14" i="137" s="1"/>
  <c r="O25" i="137"/>
  <c r="O26" i="137" s="1"/>
  <c r="O14" i="137" s="1"/>
  <c r="N25" i="137"/>
  <c r="N26" i="137" s="1"/>
  <c r="M25" i="137"/>
  <c r="M26" i="137" s="1"/>
  <c r="M14" i="137" s="1"/>
  <c r="L25" i="137"/>
  <c r="K25" i="137"/>
  <c r="K26" i="137" s="1"/>
  <c r="I25" i="137"/>
  <c r="H25" i="137"/>
  <c r="G25" i="137"/>
  <c r="F25" i="137"/>
  <c r="E25" i="137"/>
  <c r="P24" i="137"/>
  <c r="J24" i="137"/>
  <c r="D24" i="137"/>
  <c r="C24" i="137"/>
  <c r="P23" i="137"/>
  <c r="J23" i="137"/>
  <c r="D23" i="137"/>
  <c r="C23" i="137"/>
  <c r="P22" i="137"/>
  <c r="J22" i="137"/>
  <c r="D22" i="137"/>
  <c r="C22" i="137"/>
  <c r="P21" i="137"/>
  <c r="J21" i="137"/>
  <c r="D21" i="137"/>
  <c r="C21" i="137"/>
  <c r="P20" i="137"/>
  <c r="P25" i="137" s="1"/>
  <c r="J20" i="137"/>
  <c r="J25" i="137" s="1"/>
  <c r="D20" i="137"/>
  <c r="C20" i="137"/>
  <c r="P12" i="137"/>
  <c r="O12" i="137"/>
  <c r="N12" i="137"/>
  <c r="M12" i="137"/>
  <c r="L12" i="137"/>
  <c r="K12" i="137"/>
  <c r="I12" i="137"/>
  <c r="H12" i="137"/>
  <c r="G12" i="137"/>
  <c r="F12" i="137"/>
  <c r="E12" i="137"/>
  <c r="P11" i="137"/>
  <c r="O11" i="137"/>
  <c r="N11" i="137"/>
  <c r="M11" i="137"/>
  <c r="L11" i="137"/>
  <c r="K11" i="137"/>
  <c r="I11" i="137"/>
  <c r="H11" i="137"/>
  <c r="G11" i="137"/>
  <c r="F11" i="137"/>
  <c r="E11" i="137"/>
  <c r="P10" i="137"/>
  <c r="O10" i="137"/>
  <c r="N10" i="137"/>
  <c r="M10" i="137"/>
  <c r="L10" i="137"/>
  <c r="K10" i="137"/>
  <c r="I10" i="137"/>
  <c r="H10" i="137"/>
  <c r="G10" i="137"/>
  <c r="F10" i="137"/>
  <c r="E10" i="137"/>
  <c r="P9" i="137"/>
  <c r="O9" i="137"/>
  <c r="N9" i="137"/>
  <c r="M9" i="137"/>
  <c r="L9" i="137"/>
  <c r="K9" i="137"/>
  <c r="I9" i="137"/>
  <c r="H9" i="137"/>
  <c r="G9" i="137"/>
  <c r="F9" i="137"/>
  <c r="E9" i="137"/>
  <c r="P8" i="137"/>
  <c r="O8" i="137"/>
  <c r="O13" i="137" s="1"/>
  <c r="N8" i="137"/>
  <c r="M8" i="137"/>
  <c r="L8" i="137"/>
  <c r="K8" i="137"/>
  <c r="K13" i="137" s="1"/>
  <c r="I8" i="137"/>
  <c r="H8" i="137"/>
  <c r="G8" i="137"/>
  <c r="F8" i="137"/>
  <c r="F13" i="137" s="1"/>
  <c r="E8" i="137"/>
  <c r="G13" i="137" l="1"/>
  <c r="L13" i="137"/>
  <c r="P13" i="137"/>
  <c r="P37" i="137"/>
  <c r="H13" i="137"/>
  <c r="M13" i="137"/>
  <c r="J9" i="137"/>
  <c r="J10" i="137"/>
  <c r="J11" i="137"/>
  <c r="J12" i="137"/>
  <c r="E13" i="137"/>
  <c r="I13" i="137"/>
  <c r="N13" i="137"/>
  <c r="N14" i="137"/>
  <c r="P26" i="137"/>
  <c r="K14" i="137"/>
  <c r="J8" i="137"/>
  <c r="J13" i="137" s="1"/>
  <c r="P14" i="137" l="1"/>
</calcChain>
</file>

<file path=xl/sharedStrings.xml><?xml version="1.0" encoding="utf-8"?>
<sst xmlns="http://schemas.openxmlformats.org/spreadsheetml/2006/main" count="101" uniqueCount="59">
  <si>
    <t>補助対象経費</t>
    <rPh sb="0" eb="2">
      <t>ホジョ</t>
    </rPh>
    <rPh sb="2" eb="4">
      <t>タイショウ</t>
    </rPh>
    <rPh sb="4" eb="6">
      <t>ケイヒ</t>
    </rPh>
    <phoneticPr fontId="6"/>
  </si>
  <si>
    <t>印</t>
    <rPh sb="0" eb="1">
      <t>イン</t>
    </rPh>
    <phoneticPr fontId="6"/>
  </si>
  <si>
    <t>都市ガス振興センター　御中</t>
  </si>
  <si>
    <t>番号</t>
  </si>
  <si>
    <t>合計</t>
    <rPh sb="0" eb="2">
      <t>ゴウケイ</t>
    </rPh>
    <phoneticPr fontId="6"/>
  </si>
  <si>
    <t>←交付決定通知書に</t>
    <rPh sb="1" eb="3">
      <t>コウフ</t>
    </rPh>
    <rPh sb="3" eb="5">
      <t>ケッテイ</t>
    </rPh>
    <rPh sb="5" eb="8">
      <t>ツウチショ</t>
    </rPh>
    <phoneticPr fontId="6"/>
  </si>
  <si>
    <t>届出日(記入日)</t>
    <rPh sb="0" eb="2">
      <t>トドケデ</t>
    </rPh>
    <phoneticPr fontId="6"/>
  </si>
  <si>
    <t>　記載の補助金交付番号</t>
    <rPh sb="1" eb="3">
      <t>キサイ</t>
    </rPh>
    <rPh sb="4" eb="7">
      <t>ホジョキン</t>
    </rPh>
    <rPh sb="7" eb="9">
      <t>コウフ</t>
    </rPh>
    <rPh sb="9" eb="11">
      <t>バンゴウ</t>
    </rPh>
    <phoneticPr fontId="6"/>
  </si>
  <si>
    <t>記</t>
  </si>
  <si>
    <t>代表者名</t>
    <rPh sb="0" eb="3">
      <t>ダイヒョウシャ</t>
    </rPh>
    <phoneticPr fontId="6"/>
  </si>
  <si>
    <t>１．補助事業者</t>
    <rPh sb="2" eb="4">
      <t>ホジョ</t>
    </rPh>
    <rPh sb="4" eb="6">
      <t>ジギョウ</t>
    </rPh>
    <rPh sb="6" eb="7">
      <t>シャ</t>
    </rPh>
    <phoneticPr fontId="6"/>
  </si>
  <si>
    <t>補 助 金 交 付 番 号</t>
    <rPh sb="0" eb="1">
      <t>ホ</t>
    </rPh>
    <rPh sb="2" eb="3">
      <t>スケ</t>
    </rPh>
    <rPh sb="4" eb="5">
      <t>キン</t>
    </rPh>
    <rPh sb="6" eb="7">
      <t>コウ</t>
    </rPh>
    <rPh sb="8" eb="9">
      <t>ヅキ</t>
    </rPh>
    <phoneticPr fontId="6"/>
  </si>
  <si>
    <t>既存設備撤去費</t>
    <rPh sb="0" eb="2">
      <t>キゾン</t>
    </rPh>
    <rPh sb="2" eb="4">
      <t>セツビ</t>
    </rPh>
    <rPh sb="4" eb="6">
      <t>テッキョ</t>
    </rPh>
    <rPh sb="6" eb="7">
      <t>ヒ</t>
    </rPh>
    <phoneticPr fontId="6"/>
  </si>
  <si>
    <t xml:space="preserve"> 変更届出書 </t>
    <rPh sb="1" eb="3">
      <t>ヘンコウ</t>
    </rPh>
    <phoneticPr fontId="6"/>
  </si>
  <si>
    <t>一般社団法人</t>
    <rPh sb="0" eb="2">
      <t>イッパン</t>
    </rPh>
    <rPh sb="2" eb="4">
      <t>シャダン</t>
    </rPh>
    <phoneticPr fontId="6"/>
  </si>
  <si>
    <t>　上記補助事業に変更がありましたので、下記の通り、届出をします。</t>
    <rPh sb="1" eb="3">
      <t>ジョウキ</t>
    </rPh>
    <rPh sb="3" eb="5">
      <t>ホジョ</t>
    </rPh>
    <rPh sb="5" eb="7">
      <t>ジギョウ</t>
    </rPh>
    <rPh sb="8" eb="10">
      <t>ヘンコウ</t>
    </rPh>
    <rPh sb="22" eb="23">
      <t>トオ</t>
    </rPh>
    <rPh sb="25" eb="27">
      <t>トドケデ</t>
    </rPh>
    <phoneticPr fontId="6"/>
  </si>
  <si>
    <t>２．変更の内容</t>
    <rPh sb="2" eb="4">
      <t>ヘンコウ</t>
    </rPh>
    <rPh sb="5" eb="7">
      <t>ナイヨウ</t>
    </rPh>
    <phoneticPr fontId="6"/>
  </si>
  <si>
    <t>① 変更事項：</t>
    <rPh sb="2" eb="4">
      <t>ヘンコウ</t>
    </rPh>
    <rPh sb="4" eb="6">
      <t>ジコウ</t>
    </rPh>
    <phoneticPr fontId="6"/>
  </si>
  <si>
    <t>②　変更前と変更後の内容</t>
    <rPh sb="2" eb="4">
      <t>ヘンコウ</t>
    </rPh>
    <rPh sb="4" eb="5">
      <t>マエ</t>
    </rPh>
    <rPh sb="6" eb="8">
      <t>ヘンコウ</t>
    </rPh>
    <rPh sb="8" eb="9">
      <t>ゴ</t>
    </rPh>
    <rPh sb="10" eb="12">
      <t>ナイヨウ</t>
    </rPh>
    <phoneticPr fontId="6"/>
  </si>
  <si>
    <t>変更前　　</t>
    <rPh sb="0" eb="2">
      <t>ヘンコウ</t>
    </rPh>
    <rPh sb="2" eb="3">
      <t>マエ</t>
    </rPh>
    <phoneticPr fontId="6"/>
  </si>
  <si>
    <t>変更後　　　</t>
    <rPh sb="0" eb="2">
      <t>ヘンコウ</t>
    </rPh>
    <rPh sb="2" eb="3">
      <t>ゴ</t>
    </rPh>
    <phoneticPr fontId="6"/>
  </si>
  <si>
    <t>④　変更の理由</t>
    <rPh sb="2" eb="4">
      <t>ヘンコウ</t>
    </rPh>
    <rPh sb="5" eb="7">
      <t>リユウ</t>
    </rPh>
    <phoneticPr fontId="6"/>
  </si>
  <si>
    <t>新規設備機器費</t>
    <rPh sb="0" eb="2">
      <t>シンキ</t>
    </rPh>
    <rPh sb="2" eb="4">
      <t>セツビ</t>
    </rPh>
    <rPh sb="4" eb="6">
      <t>キキ</t>
    </rPh>
    <rPh sb="6" eb="7">
      <t>ヒ</t>
    </rPh>
    <phoneticPr fontId="6"/>
  </si>
  <si>
    <t>1/3</t>
    <phoneticPr fontId="6"/>
  </si>
  <si>
    <t>※網掛け部は記入しないこと</t>
    <rPh sb="1" eb="3">
      <t>アミカ</t>
    </rPh>
    <rPh sb="4" eb="5">
      <t>ブ</t>
    </rPh>
    <rPh sb="6" eb="8">
      <t>キニュウ</t>
    </rPh>
    <phoneticPr fontId="6"/>
  </si>
  <si>
    <t>全体計画</t>
    <rPh sb="0" eb="2">
      <t>ゼンタイ</t>
    </rPh>
    <rPh sb="2" eb="4">
      <t>ケイカク</t>
    </rPh>
    <phoneticPr fontId="6"/>
  </si>
  <si>
    <t>見積件名</t>
    <rPh sb="0" eb="2">
      <t>ミツモリ</t>
    </rPh>
    <rPh sb="2" eb="4">
      <t>ケンメイ</t>
    </rPh>
    <phoneticPr fontId="6"/>
  </si>
  <si>
    <t>見積会社</t>
    <rPh sb="0" eb="2">
      <t>ミツモ</t>
    </rPh>
    <rPh sb="2" eb="4">
      <t>カイシャ</t>
    </rPh>
    <phoneticPr fontId="6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</si>
  <si>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6"/>
  </si>
  <si>
    <t>設計費</t>
    <phoneticPr fontId="6"/>
  </si>
  <si>
    <t>設計費</t>
    <phoneticPr fontId="6"/>
  </si>
  <si>
    <t>新規設備設置工事費</t>
    <rPh sb="0" eb="2">
      <t>シンキ</t>
    </rPh>
    <rPh sb="2" eb="4">
      <t>セツビ</t>
    </rPh>
    <rPh sb="4" eb="6">
      <t>セッチ</t>
    </rPh>
    <rPh sb="6" eb="9">
      <t>コウジヒ</t>
    </rPh>
    <phoneticPr fontId="6"/>
  </si>
  <si>
    <t>敷地内ガス管敷設費</t>
    <phoneticPr fontId="6"/>
  </si>
  <si>
    <t>敷地内ガス管敷設費</t>
    <phoneticPr fontId="6"/>
  </si>
  <si>
    <t>ＡＡＡ(株)</t>
    <rPh sb="3" eb="6">
      <t>カブ</t>
    </rPh>
    <phoneticPr fontId="6"/>
  </si>
  <si>
    <t>②基礎工事</t>
    <rPh sb="1" eb="3">
      <t>キソ</t>
    </rPh>
    <rPh sb="3" eb="5">
      <t>コウジ</t>
    </rPh>
    <phoneticPr fontId="6"/>
  </si>
  <si>
    <t>(株)ＢＢＢ</t>
    <rPh sb="0" eb="3">
      <t>カブ</t>
    </rPh>
    <phoneticPr fontId="6"/>
  </si>
  <si>
    <t>③据付工事</t>
    <rPh sb="1" eb="3">
      <t>スエツケ</t>
    </rPh>
    <rPh sb="3" eb="5">
      <t>コウジ</t>
    </rPh>
    <phoneticPr fontId="6"/>
  </si>
  <si>
    <t>(株)ＢＢＢ</t>
    <phoneticPr fontId="6"/>
  </si>
  <si>
    <t>ＣＣＣ(株)</t>
    <phoneticPr fontId="6"/>
  </si>
  <si>
    <t>補助率</t>
    <rPh sb="0" eb="2">
      <t>ホジョ</t>
    </rPh>
    <rPh sb="2" eb="3">
      <t>リツ</t>
    </rPh>
    <phoneticPr fontId="6"/>
  </si>
  <si>
    <t>補助金</t>
    <rPh sb="0" eb="3">
      <t>ホジョキン</t>
    </rPh>
    <phoneticPr fontId="6"/>
  </si>
  <si>
    <t>平成３０年度分</t>
    <rPh sb="0" eb="2">
      <t>ヘイセイ</t>
    </rPh>
    <rPh sb="4" eb="7">
      <t>ネンドブン</t>
    </rPh>
    <phoneticPr fontId="6"/>
  </si>
  <si>
    <t>1/3</t>
    <phoneticPr fontId="6"/>
  </si>
  <si>
    <t>補助事業に要した経費</t>
    <rPh sb="0" eb="2">
      <t>ホジョ</t>
    </rPh>
    <rPh sb="2" eb="4">
      <t>ジギョウ</t>
    </rPh>
    <rPh sb="5" eb="6">
      <t>ヨウ</t>
    </rPh>
    <rPh sb="8" eb="10">
      <t>ケイヒ</t>
    </rPh>
    <phoneticPr fontId="6"/>
  </si>
  <si>
    <t>法 人 名</t>
    <phoneticPr fontId="6"/>
  </si>
  <si>
    <t>住　　所</t>
    <phoneticPr fontId="6"/>
  </si>
  <si>
    <t>郵便</t>
    <phoneticPr fontId="6"/>
  </si>
  <si>
    <t>-</t>
    <phoneticPr fontId="6"/>
  </si>
  <si>
    <t>①コージェネ機器</t>
    <rPh sb="6" eb="8">
      <t>キキ</t>
    </rPh>
    <phoneticPr fontId="6"/>
  </si>
  <si>
    <t>（別紙１９）</t>
    <rPh sb="1" eb="3">
      <t>ベッシ</t>
    </rPh>
    <phoneticPr fontId="6"/>
  </si>
  <si>
    <t xml:space="preserve">（別紙３） </t>
    <rPh sb="1" eb="3">
      <t>ベッシ</t>
    </rPh>
    <phoneticPr fontId="6"/>
  </si>
  <si>
    <t>④排熱利用工事</t>
    <rPh sb="1" eb="2">
      <t>ハイ</t>
    </rPh>
    <phoneticPr fontId="6"/>
  </si>
  <si>
    <t>平成３１年度分</t>
    <rPh sb="0" eb="2">
      <t>ヘイセイ</t>
    </rPh>
    <rPh sb="4" eb="7">
      <t>ネンドブン</t>
    </rPh>
    <phoneticPr fontId="6"/>
  </si>
  <si>
    <t>役　　職</t>
    <rPh sb="0" eb="1">
      <t>ヤク</t>
    </rPh>
    <rPh sb="3" eb="4">
      <t>ショク</t>
    </rPh>
    <phoneticPr fontId="6"/>
  </si>
  <si>
    <t>令和</t>
    <rPh sb="0" eb="2">
      <t>レイワ</t>
    </rPh>
    <phoneticPr fontId="6"/>
  </si>
  <si>
    <t>平成３１年度天然ガスの環境調和等に資する利用促進事業費補助金　実積金額整理表＜記入例＞</t>
    <rPh sb="0" eb="2">
      <t>ヘイセイ</t>
    </rPh>
    <rPh sb="4" eb="6">
      <t>ネンド</t>
    </rPh>
    <rPh sb="6" eb="8">
      <t>テンネン</t>
    </rPh>
    <rPh sb="11" eb="13">
      <t>カンキョウ</t>
    </rPh>
    <rPh sb="13" eb="15">
      <t>チョウワ</t>
    </rPh>
    <rPh sb="15" eb="16">
      <t>ナド</t>
    </rPh>
    <rPh sb="17" eb="18">
      <t>シ</t>
    </rPh>
    <rPh sb="20" eb="22">
      <t>リヨウ</t>
    </rPh>
    <rPh sb="22" eb="24">
      <t>ソクシン</t>
    </rPh>
    <rPh sb="24" eb="26">
      <t>ジギョウ</t>
    </rPh>
    <rPh sb="26" eb="27">
      <t>ヒ</t>
    </rPh>
    <rPh sb="27" eb="30">
      <t>ホジョキン</t>
    </rPh>
    <rPh sb="31" eb="33">
      <t>ジッセキ</t>
    </rPh>
    <rPh sb="33" eb="35">
      <t>キンガク</t>
    </rPh>
    <rPh sb="35" eb="37">
      <t>セイリ</t>
    </rPh>
    <rPh sb="37" eb="38">
      <t>ヒョウ</t>
    </rPh>
    <phoneticPr fontId="6"/>
  </si>
  <si>
    <t>平成３１年度天然ガスの環境調和等に資する利用促進事業費補助金</t>
    <phoneticPr fontId="6"/>
  </si>
  <si>
    <t>③　変更年月日　　　　令和　　　年　　　月　　　日</t>
    <rPh sb="2" eb="4">
      <t>ヘンコウ</t>
    </rPh>
    <rPh sb="4" eb="5">
      <t>ネン</t>
    </rPh>
    <rPh sb="5" eb="6">
      <t>ツキ</t>
    </rPh>
    <rPh sb="6" eb="7">
      <t>ヒ</t>
    </rPh>
    <rPh sb="11" eb="13">
      <t>レイワ</t>
    </rPh>
    <rPh sb="16" eb="17">
      <t>ネン</t>
    </rPh>
    <rPh sb="20" eb="21">
      <t>ガツ</t>
    </rPh>
    <rPh sb="24" eb="25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</si>
</sst>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#,##0_);[Red]\(#,##0\)"/>
    <numFmt numFmtId="179" formatCode="#,##0_ 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2"/>
      <charset val="128"/>
    </font>
    <font>
      <sz val="8"/>
      <name val="ＭＳ 明朝"/>
      <family val="1"/>
      <charset val="128"/>
    </font>
    <font>
      <b/>
      <sz val="13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明朝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8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2" fillId="0" borderId="0">
      <alignment vertical="center"/>
    </xf>
    <xf numFmtId="38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31" fillId="24" borderId="0" xfId="0" applyNumberFormat="1" applyFont="1" applyFill="1" applyAlignment="1"/>
    <xf numFmtId="0" fontId="24" fillId="0" borderId="0" xfId="57" applyFont="1" applyBorder="1">
      <alignment vertical="center"/>
    </xf>
    <xf numFmtId="0" fontId="24" fillId="0" borderId="0" xfId="57" applyFont="1">
      <alignment vertical="center"/>
    </xf>
    <xf numFmtId="0" fontId="24" fillId="0" borderId="0" xfId="57" applyFont="1" applyAlignment="1">
      <alignment horizontal="right" vertical="center"/>
    </xf>
    <xf numFmtId="0" fontId="24" fillId="0" borderId="0" xfId="57" applyFont="1" applyAlignment="1">
      <alignment vertical="center" wrapText="1"/>
    </xf>
    <xf numFmtId="0" fontId="25" fillId="25" borderId="28" xfId="57" applyFont="1" applyFill="1" applyBorder="1" applyAlignment="1">
      <alignment horizontal="center" vertical="center"/>
    </xf>
    <xf numFmtId="0" fontId="25" fillId="25" borderId="29" xfId="57" applyFont="1" applyFill="1" applyBorder="1" applyAlignment="1">
      <alignment horizontal="center" vertical="center"/>
    </xf>
    <xf numFmtId="0" fontId="25" fillId="25" borderId="30" xfId="57" applyFont="1" applyFill="1" applyBorder="1" applyAlignment="1">
      <alignment horizontal="center" vertical="center"/>
    </xf>
    <xf numFmtId="0" fontId="25" fillId="25" borderId="24" xfId="57" applyFont="1" applyFill="1" applyBorder="1" applyAlignment="1">
      <alignment horizontal="center" vertical="center"/>
    </xf>
    <xf numFmtId="0" fontId="24" fillId="25" borderId="22" xfId="57" applyFont="1" applyFill="1" applyBorder="1" applyAlignment="1">
      <alignment horizontal="center" vertical="center"/>
    </xf>
    <xf numFmtId="0" fontId="25" fillId="25" borderId="21" xfId="57" applyFont="1" applyFill="1" applyBorder="1" applyAlignment="1">
      <alignment horizontal="center" vertical="center"/>
    </xf>
    <xf numFmtId="0" fontId="24" fillId="25" borderId="21" xfId="57" applyFont="1" applyFill="1" applyBorder="1" applyAlignment="1">
      <alignment horizontal="center" vertical="center"/>
    </xf>
    <xf numFmtId="0" fontId="24" fillId="0" borderId="22" xfId="57" applyFont="1" applyBorder="1" applyAlignment="1">
      <alignment vertical="center"/>
    </xf>
    <xf numFmtId="0" fontId="24" fillId="0" borderId="25" xfId="57" applyFont="1" applyBorder="1" applyAlignment="1">
      <alignment vertical="center"/>
    </xf>
    <xf numFmtId="179" fontId="24" fillId="26" borderId="28" xfId="57" applyNumberFormat="1" applyFont="1" applyFill="1" applyBorder="1" applyAlignment="1">
      <alignment vertical="center"/>
    </xf>
    <xf numFmtId="177" fontId="24" fillId="26" borderId="29" xfId="57" applyNumberFormat="1" applyFont="1" applyFill="1" applyBorder="1" applyAlignment="1">
      <alignment vertical="center"/>
    </xf>
    <xf numFmtId="177" fontId="24" fillId="26" borderId="30" xfId="57" applyNumberFormat="1" applyFont="1" applyFill="1" applyBorder="1" applyAlignment="1">
      <alignment vertical="center"/>
    </xf>
    <xf numFmtId="177" fontId="24" fillId="26" borderId="24" xfId="57" applyNumberFormat="1" applyFont="1" applyFill="1" applyBorder="1" applyAlignment="1">
      <alignment vertical="center"/>
    </xf>
    <xf numFmtId="177" fontId="24" fillId="26" borderId="22" xfId="57" applyNumberFormat="1" applyFont="1" applyFill="1" applyBorder="1" applyAlignment="1">
      <alignment vertical="center"/>
    </xf>
    <xf numFmtId="177" fontId="24" fillId="26" borderId="21" xfId="57" applyNumberFormat="1" applyFont="1" applyFill="1" applyBorder="1" applyAlignment="1">
      <alignment vertical="center"/>
    </xf>
    <xf numFmtId="0" fontId="24" fillId="25" borderId="25" xfId="57" applyFont="1" applyFill="1" applyBorder="1" applyAlignment="1">
      <alignment horizontal="center" vertical="center"/>
    </xf>
    <xf numFmtId="177" fontId="24" fillId="25" borderId="28" xfId="57" applyNumberFormat="1" applyFont="1" applyFill="1" applyBorder="1" applyAlignment="1">
      <alignment vertical="center"/>
    </xf>
    <xf numFmtId="177" fontId="24" fillId="25" borderId="29" xfId="57" applyNumberFormat="1" applyFont="1" applyFill="1" applyBorder="1" applyAlignment="1">
      <alignment vertical="center"/>
    </xf>
    <xf numFmtId="177" fontId="24" fillId="25" borderId="30" xfId="57" applyNumberFormat="1" applyFont="1" applyFill="1" applyBorder="1" applyAlignment="1">
      <alignment vertical="center"/>
    </xf>
    <xf numFmtId="177" fontId="24" fillId="25" borderId="24" xfId="57" applyNumberFormat="1" applyFont="1" applyFill="1" applyBorder="1" applyAlignment="1">
      <alignment vertical="center"/>
    </xf>
    <xf numFmtId="177" fontId="24" fillId="25" borderId="22" xfId="57" applyNumberFormat="1" applyFont="1" applyFill="1" applyBorder="1" applyAlignment="1">
      <alignment vertical="center"/>
    </xf>
    <xf numFmtId="177" fontId="24" fillId="25" borderId="21" xfId="57" applyNumberFormat="1" applyFont="1" applyFill="1" applyBorder="1" applyAlignment="1">
      <alignment vertical="center"/>
    </xf>
    <xf numFmtId="0" fontId="24" fillId="0" borderId="0" xfId="57" applyFont="1" applyFill="1" applyBorder="1" applyAlignment="1">
      <alignment horizontal="center" vertical="center"/>
    </xf>
    <xf numFmtId="177" fontId="24" fillId="0" borderId="0" xfId="57" applyNumberFormat="1" applyFont="1" applyFill="1" applyBorder="1" applyAlignment="1">
      <alignment vertical="center"/>
    </xf>
    <xf numFmtId="177" fontId="24" fillId="0" borderId="17" xfId="57" applyNumberFormat="1" applyFont="1" applyFill="1" applyBorder="1" applyAlignment="1">
      <alignment horizontal="center" vertical="center"/>
    </xf>
    <xf numFmtId="177" fontId="24" fillId="25" borderId="22" xfId="57" applyNumberFormat="1" applyFont="1" applyFill="1" applyBorder="1" applyAlignment="1">
      <alignment horizontal="center" vertical="center"/>
    </xf>
    <xf numFmtId="177" fontId="24" fillId="0" borderId="31" xfId="57" applyNumberFormat="1" applyFont="1" applyFill="1" applyBorder="1" applyAlignment="1">
      <alignment vertical="center"/>
    </xf>
    <xf numFmtId="177" fontId="24" fillId="0" borderId="24" xfId="57" applyNumberFormat="1" applyFont="1" applyFill="1" applyBorder="1" applyAlignment="1">
      <alignment vertical="center"/>
    </xf>
    <xf numFmtId="177" fontId="24" fillId="26" borderId="25" xfId="57" applyNumberFormat="1" applyFont="1" applyFill="1" applyBorder="1" applyAlignment="1">
      <alignment vertical="center"/>
    </xf>
    <xf numFmtId="177" fontId="24" fillId="26" borderId="32" xfId="57" applyNumberFormat="1" applyFont="1" applyFill="1" applyBorder="1" applyAlignment="1">
      <alignment vertical="center"/>
    </xf>
    <xf numFmtId="177" fontId="24" fillId="26" borderId="33" xfId="57" applyNumberFormat="1" applyFont="1" applyFill="1" applyBorder="1" applyAlignment="1">
      <alignment vertical="center"/>
    </xf>
    <xf numFmtId="0" fontId="24" fillId="0" borderId="0" xfId="57" applyFont="1" applyFill="1">
      <alignment vertical="center"/>
    </xf>
    <xf numFmtId="0" fontId="25" fillId="25" borderId="34" xfId="57" applyFont="1" applyFill="1" applyBorder="1" applyAlignment="1">
      <alignment horizontal="center" vertical="center"/>
    </xf>
    <xf numFmtId="0" fontId="24" fillId="26" borderId="25" xfId="57" applyFont="1" applyFill="1" applyBorder="1" applyAlignment="1">
      <alignment vertical="center"/>
    </xf>
    <xf numFmtId="177" fontId="24" fillId="0" borderId="28" xfId="57" applyNumberFormat="1" applyFont="1" applyBorder="1" applyAlignment="1">
      <alignment vertical="center"/>
    </xf>
    <xf numFmtId="177" fontId="24" fillId="0" borderId="29" xfId="57" applyNumberFormat="1" applyFont="1" applyBorder="1" applyAlignment="1">
      <alignment vertical="center"/>
    </xf>
    <xf numFmtId="177" fontId="24" fillId="0" borderId="30" xfId="57" applyNumberFormat="1" applyFont="1" applyBorder="1" applyAlignment="1">
      <alignment vertical="center"/>
    </xf>
    <xf numFmtId="177" fontId="24" fillId="0" borderId="21" xfId="57" applyNumberFormat="1" applyFont="1" applyBorder="1" applyAlignment="1">
      <alignment vertical="center"/>
    </xf>
    <xf numFmtId="177" fontId="24" fillId="0" borderId="34" xfId="57" applyNumberFormat="1" applyFont="1" applyFill="1" applyBorder="1" applyAlignment="1">
      <alignment vertical="center"/>
    </xf>
    <xf numFmtId="177" fontId="24" fillId="25" borderId="34" xfId="57" applyNumberFormat="1" applyFont="1" applyFill="1" applyBorder="1" applyAlignment="1">
      <alignment vertical="center"/>
    </xf>
    <xf numFmtId="177" fontId="24" fillId="26" borderId="35" xfId="57" quotePrefix="1" applyNumberFormat="1" applyFont="1" applyFill="1" applyBorder="1" applyAlignment="1">
      <alignment horizontal="center" vertical="center"/>
    </xf>
    <xf numFmtId="177" fontId="24" fillId="26" borderId="21" xfId="57" quotePrefix="1" applyNumberFormat="1" applyFont="1" applyFill="1" applyBorder="1" applyAlignment="1">
      <alignment horizontal="center" vertical="center"/>
    </xf>
    <xf numFmtId="177" fontId="24" fillId="25" borderId="21" xfId="57" applyNumberFormat="1" applyFont="1" applyFill="1" applyBorder="1" applyAlignment="1">
      <alignment horizontal="center" vertical="center"/>
    </xf>
    <xf numFmtId="177" fontId="24" fillId="26" borderId="28" xfId="57" applyNumberFormat="1" applyFont="1" applyFill="1" applyBorder="1" applyAlignment="1">
      <alignment vertical="center"/>
    </xf>
    <xf numFmtId="177" fontId="24" fillId="26" borderId="34" xfId="57" applyNumberFormat="1" applyFont="1" applyFill="1" applyBorder="1" applyAlignment="1">
      <alignment vertical="center"/>
    </xf>
    <xf numFmtId="0" fontId="25" fillId="25" borderId="33" xfId="57" applyFont="1" applyFill="1" applyBorder="1" applyAlignment="1">
      <alignment horizontal="center" vertical="center"/>
    </xf>
    <xf numFmtId="0" fontId="34" fillId="24" borderId="0" xfId="0" applyNumberFormat="1" applyFont="1" applyFill="1" applyAlignment="1"/>
    <xf numFmtId="0" fontId="24" fillId="24" borderId="0" xfId="0" applyNumberFormat="1" applyFont="1" applyFill="1" applyAlignment="1"/>
    <xf numFmtId="0" fontId="39" fillId="24" borderId="0" xfId="0" applyNumberFormat="1" applyFont="1" applyFill="1" applyAlignment="1">
      <alignment horizontal="center"/>
    </xf>
    <xf numFmtId="0" fontId="26" fillId="24" borderId="0" xfId="0" applyNumberFormat="1" applyFont="1" applyFill="1" applyAlignment="1"/>
    <xf numFmtId="0" fontId="24" fillId="24" borderId="0" xfId="0" applyNumberFormat="1" applyFont="1" applyFill="1" applyBorder="1" applyAlignment="1">
      <alignment vertical="center"/>
    </xf>
    <xf numFmtId="0" fontId="44" fillId="0" borderId="0" xfId="57" applyFont="1" applyAlignment="1">
      <alignment horizontal="right" vertical="center" textRotation="180"/>
    </xf>
    <xf numFmtId="0" fontId="47" fillId="0" borderId="0" xfId="57" applyFont="1">
      <alignment vertical="center"/>
    </xf>
    <xf numFmtId="0" fontId="39" fillId="24" borderId="0" xfId="0" applyNumberFormat="1" applyFont="1" applyFill="1" applyAlignment="1">
      <alignment horizontal="centerContinuous"/>
    </xf>
    <xf numFmtId="0" fontId="26" fillId="24" borderId="0" xfId="0" applyNumberFormat="1" applyFont="1" applyFill="1" applyBorder="1" applyAlignment="1">
      <alignment horizontal="center"/>
    </xf>
    <xf numFmtId="0" fontId="25" fillId="24" borderId="0" xfId="0" applyNumberFormat="1" applyFont="1" applyFill="1" applyBorder="1" applyAlignment="1">
      <alignment horizontal="center"/>
    </xf>
    <xf numFmtId="0" fontId="24" fillId="24" borderId="0" xfId="0" applyNumberFormat="1" applyFont="1" applyFill="1" applyBorder="1" applyAlignment="1"/>
    <xf numFmtId="0" fontId="0" fillId="24" borderId="0" xfId="0" applyFill="1"/>
    <xf numFmtId="0" fontId="30" fillId="24" borderId="0" xfId="0" applyNumberFormat="1" applyFont="1" applyFill="1" applyAlignment="1">
      <alignment vertical="center"/>
    </xf>
    <xf numFmtId="0" fontId="30" fillId="24" borderId="0" xfId="0" applyNumberFormat="1" applyFont="1" applyFill="1" applyAlignment="1"/>
    <xf numFmtId="0" fontId="35" fillId="24" borderId="0" xfId="0" applyNumberFormat="1" applyFont="1" applyFill="1" applyAlignment="1">
      <alignment horizontal="center"/>
    </xf>
    <xf numFmtId="0" fontId="24" fillId="24" borderId="15" xfId="0" applyNumberFormat="1" applyFont="1" applyFill="1" applyBorder="1" applyAlignment="1" applyProtection="1">
      <alignment vertical="top"/>
      <protection locked="0"/>
    </xf>
    <xf numFmtId="0" fontId="5" fillId="24" borderId="16" xfId="0" applyNumberFormat="1" applyFont="1" applyFill="1" applyBorder="1" applyAlignment="1" applyProtection="1">
      <alignment vertical="top"/>
      <protection locked="0"/>
    </xf>
    <xf numFmtId="0" fontId="5" fillId="24" borderId="17" xfId="0" applyNumberFormat="1" applyFont="1" applyFill="1" applyBorder="1" applyAlignment="1" applyProtection="1">
      <alignment vertical="top"/>
      <protection locked="0"/>
    </xf>
    <xf numFmtId="0" fontId="29" fillId="24" borderId="10" xfId="0" applyNumberFormat="1" applyFont="1" applyFill="1" applyBorder="1" applyAlignment="1" applyProtection="1">
      <alignment vertical="top"/>
      <protection locked="0"/>
    </xf>
    <xf numFmtId="0" fontId="29" fillId="24" borderId="0" xfId="0" applyNumberFormat="1" applyFont="1" applyFill="1" applyBorder="1" applyAlignment="1" applyProtection="1">
      <alignment vertical="top"/>
      <protection locked="0"/>
    </xf>
    <xf numFmtId="0" fontId="5" fillId="24" borderId="0" xfId="0" applyNumberFormat="1" applyFont="1" applyFill="1" applyBorder="1" applyAlignment="1" applyProtection="1">
      <alignment vertical="top"/>
      <protection locked="0"/>
    </xf>
    <xf numFmtId="0" fontId="5" fillId="24" borderId="11" xfId="0" applyNumberFormat="1" applyFont="1" applyFill="1" applyBorder="1" applyAlignment="1" applyProtection="1">
      <alignment vertical="top"/>
      <protection locked="0"/>
    </xf>
    <xf numFmtId="0" fontId="29" fillId="24" borderId="12" xfId="0" applyNumberFormat="1" applyFont="1" applyFill="1" applyBorder="1" applyAlignment="1" applyProtection="1">
      <alignment vertical="top"/>
      <protection locked="0"/>
    </xf>
    <xf numFmtId="0" fontId="29" fillId="24" borderId="13" xfId="0" applyNumberFormat="1" applyFont="1" applyFill="1" applyBorder="1" applyAlignment="1" applyProtection="1">
      <alignment vertical="top"/>
      <protection locked="0"/>
    </xf>
    <xf numFmtId="0" fontId="5" fillId="24" borderId="13" xfId="0" applyNumberFormat="1" applyFont="1" applyFill="1" applyBorder="1" applyAlignment="1" applyProtection="1">
      <alignment vertical="top"/>
      <protection locked="0"/>
    </xf>
    <xf numFmtId="0" fontId="5" fillId="24" borderId="14" xfId="0" applyNumberFormat="1" applyFont="1" applyFill="1" applyBorder="1" applyAlignment="1" applyProtection="1">
      <alignment vertical="top"/>
      <protection locked="0"/>
    </xf>
    <xf numFmtId="49" fontId="24" fillId="24" borderId="0" xfId="0" applyNumberFormat="1" applyFont="1" applyFill="1" applyBorder="1" applyAlignment="1">
      <alignment vertical="center"/>
    </xf>
    <xf numFmtId="0" fontId="38" fillId="24" borderId="12" xfId="0" applyNumberFormat="1" applyFont="1" applyFill="1" applyBorder="1" applyAlignment="1">
      <alignment horizontal="center"/>
    </xf>
    <xf numFmtId="0" fontId="38" fillId="24" borderId="13" xfId="0" applyNumberFormat="1" applyFont="1" applyFill="1" applyBorder="1" applyAlignment="1">
      <alignment horizontal="center"/>
    </xf>
    <xf numFmtId="0" fontId="38" fillId="24" borderId="14" xfId="0" applyNumberFormat="1" applyFont="1" applyFill="1" applyBorder="1" applyAlignment="1">
      <alignment horizontal="center"/>
    </xf>
    <xf numFmtId="0" fontId="38" fillId="24" borderId="15" xfId="0" applyNumberFormat="1" applyFont="1" applyFill="1" applyBorder="1" applyAlignment="1">
      <alignment horizontal="center" vertical="center"/>
    </xf>
    <xf numFmtId="0" fontId="38" fillId="24" borderId="16" xfId="0" applyNumberFormat="1" applyFont="1" applyFill="1" applyBorder="1" applyAlignment="1">
      <alignment horizontal="center" vertical="center"/>
    </xf>
    <xf numFmtId="0" fontId="38" fillId="24" borderId="17" xfId="0" applyNumberFormat="1" applyFont="1" applyFill="1" applyBorder="1" applyAlignment="1">
      <alignment horizontal="center" vertical="center"/>
    </xf>
    <xf numFmtId="0" fontId="38" fillId="24" borderId="12" xfId="0" applyNumberFormat="1" applyFont="1" applyFill="1" applyBorder="1" applyAlignment="1">
      <alignment horizontal="center" vertical="center"/>
    </xf>
    <xf numFmtId="0" fontId="38" fillId="24" borderId="13" xfId="0" applyNumberFormat="1" applyFont="1" applyFill="1" applyBorder="1" applyAlignment="1">
      <alignment horizontal="center" vertical="center"/>
    </xf>
    <xf numFmtId="0" fontId="38" fillId="24" borderId="14" xfId="0" applyNumberFormat="1" applyFont="1" applyFill="1" applyBorder="1" applyAlignment="1">
      <alignment horizontal="center" vertical="center"/>
    </xf>
    <xf numFmtId="0" fontId="38" fillId="24" borderId="15" xfId="0" applyNumberFormat="1" applyFont="1" applyFill="1" applyBorder="1" applyAlignment="1">
      <alignment horizontal="center" vertical="center" wrapText="1"/>
    </xf>
    <xf numFmtId="0" fontId="38" fillId="24" borderId="16" xfId="0" applyNumberFormat="1" applyFont="1" applyFill="1" applyBorder="1" applyAlignment="1">
      <alignment horizontal="center" vertical="center" wrapText="1"/>
    </xf>
    <xf numFmtId="0" fontId="38" fillId="24" borderId="17" xfId="0" applyNumberFormat="1" applyFont="1" applyFill="1" applyBorder="1" applyAlignment="1">
      <alignment horizontal="center" vertical="center" wrapText="1"/>
    </xf>
    <xf numFmtId="0" fontId="38" fillId="24" borderId="12" xfId="0" applyNumberFormat="1" applyFont="1" applyFill="1" applyBorder="1" applyAlignment="1">
      <alignment horizontal="center" vertical="center" wrapText="1"/>
    </xf>
    <xf numFmtId="0" fontId="38" fillId="24" borderId="13" xfId="0" applyNumberFormat="1" applyFont="1" applyFill="1" applyBorder="1" applyAlignment="1">
      <alignment horizontal="center" vertical="center" wrapText="1"/>
    </xf>
    <xf numFmtId="0" fontId="38" fillId="24" borderId="14" xfId="0" applyNumberFormat="1" applyFont="1" applyFill="1" applyBorder="1" applyAlignment="1">
      <alignment horizontal="center" vertical="center" wrapText="1"/>
    </xf>
    <xf numFmtId="0" fontId="36" fillId="24" borderId="15" xfId="0" applyNumberFormat="1" applyFont="1" applyFill="1" applyBorder="1" applyAlignment="1">
      <alignment horizontal="left" vertical="center"/>
    </xf>
    <xf numFmtId="0" fontId="36" fillId="24" borderId="16" xfId="0" applyNumberFormat="1" applyFont="1" applyFill="1" applyBorder="1" applyAlignment="1">
      <alignment horizontal="left" vertical="center"/>
    </xf>
    <xf numFmtId="0" fontId="36" fillId="24" borderId="17" xfId="0" applyNumberFormat="1" applyFont="1" applyFill="1" applyBorder="1" applyAlignment="1">
      <alignment horizontal="left" vertical="center"/>
    </xf>
    <xf numFmtId="0" fontId="36" fillId="24" borderId="12" xfId="0" applyNumberFormat="1" applyFont="1" applyFill="1" applyBorder="1" applyAlignment="1">
      <alignment horizontal="left" vertical="center"/>
    </xf>
    <xf numFmtId="0" fontId="36" fillId="24" borderId="13" xfId="0" applyNumberFormat="1" applyFont="1" applyFill="1" applyBorder="1" applyAlignment="1">
      <alignment horizontal="left" vertical="center"/>
    </xf>
    <xf numFmtId="0" fontId="36" fillId="24" borderId="14" xfId="0" applyNumberFormat="1" applyFont="1" applyFill="1" applyBorder="1" applyAlignment="1">
      <alignment horizontal="left" vertical="center"/>
    </xf>
    <xf numFmtId="0" fontId="38" fillId="24" borderId="10" xfId="0" applyNumberFormat="1" applyFont="1" applyFill="1" applyBorder="1" applyAlignment="1">
      <alignment horizontal="center" vertical="center" wrapText="1"/>
    </xf>
    <xf numFmtId="0" fontId="38" fillId="24" borderId="0" xfId="0" applyNumberFormat="1" applyFont="1" applyFill="1" applyBorder="1" applyAlignment="1">
      <alignment horizontal="center" vertical="center" wrapText="1"/>
    </xf>
    <xf numFmtId="0" fontId="38" fillId="24" borderId="11" xfId="0" applyNumberFormat="1" applyFont="1" applyFill="1" applyBorder="1" applyAlignment="1">
      <alignment horizontal="center" vertical="center" wrapText="1"/>
    </xf>
    <xf numFmtId="0" fontId="38" fillId="24" borderId="25" xfId="0" applyNumberFormat="1" applyFont="1" applyFill="1" applyBorder="1" applyAlignment="1" applyProtection="1">
      <alignment horizontal="center"/>
      <protection locked="0"/>
    </xf>
    <xf numFmtId="0" fontId="38" fillId="24" borderId="24" xfId="0" applyNumberFormat="1" applyFont="1" applyFill="1" applyBorder="1" applyAlignment="1" applyProtection="1">
      <alignment horizontal="center"/>
      <protection locked="0"/>
    </xf>
    <xf numFmtId="0" fontId="38" fillId="24" borderId="21" xfId="0" applyNumberFormat="1" applyFont="1" applyFill="1" applyBorder="1" applyAlignment="1" applyProtection="1">
      <alignment horizontal="center"/>
      <protection locked="0"/>
    </xf>
    <xf numFmtId="0" fontId="32" fillId="24" borderId="1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center" vertical="center"/>
    </xf>
    <xf numFmtId="0" fontId="38" fillId="24" borderId="0" xfId="0" applyNumberFormat="1" applyFont="1" applyFill="1" applyBorder="1" applyAlignment="1">
      <alignment horizontal="center" vertical="center"/>
    </xf>
    <xf numFmtId="0" fontId="38" fillId="24" borderId="11" xfId="0" applyNumberFormat="1" applyFont="1" applyFill="1" applyBorder="1" applyAlignment="1">
      <alignment horizontal="center" vertical="center"/>
    </xf>
    <xf numFmtId="0" fontId="36" fillId="24" borderId="15" xfId="0" applyNumberFormat="1" applyFont="1" applyFill="1" applyBorder="1" applyAlignment="1" applyProtection="1">
      <alignment horizontal="center" vertical="center"/>
      <protection locked="0"/>
    </xf>
    <xf numFmtId="0" fontId="36" fillId="24" borderId="16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NumberFormat="1" applyFont="1" applyFill="1" applyBorder="1" applyAlignment="1" applyProtection="1">
      <alignment horizontal="center" vertical="center"/>
      <protection locked="0"/>
    </xf>
    <xf numFmtId="0" fontId="36" fillId="24" borderId="13" xfId="0" applyNumberFormat="1" applyFont="1" applyFill="1" applyBorder="1" applyAlignment="1" applyProtection="1">
      <alignment horizontal="center" vertical="center"/>
      <protection locked="0"/>
    </xf>
    <xf numFmtId="0" fontId="38" fillId="24" borderId="16" xfId="0" applyNumberFormat="1" applyFont="1" applyFill="1" applyBorder="1" applyAlignment="1" applyProtection="1">
      <alignment horizontal="center" vertical="center"/>
      <protection locked="0"/>
    </xf>
    <xf numFmtId="0" fontId="38" fillId="24" borderId="13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NumberFormat="1" applyFont="1" applyFill="1" applyBorder="1" applyAlignment="1" applyProtection="1">
      <alignment horizontal="center" vertical="center"/>
      <protection locked="0"/>
    </xf>
    <xf numFmtId="0" fontId="36" fillId="24" borderId="14" xfId="0" applyNumberFormat="1" applyFont="1" applyFill="1" applyBorder="1" applyAlignment="1" applyProtection="1">
      <alignment horizontal="center" vertical="center"/>
      <protection locked="0"/>
    </xf>
    <xf numFmtId="0" fontId="24" fillId="24" borderId="0" xfId="0" applyNumberFormat="1" applyFont="1" applyFill="1" applyAlignment="1">
      <alignment horizontal="center"/>
    </xf>
    <xf numFmtId="0" fontId="26" fillId="24" borderId="15" xfId="0" applyNumberFormat="1" applyFont="1" applyFill="1" applyBorder="1" applyAlignment="1">
      <alignment horizontal="center" vertical="center" wrapText="1"/>
    </xf>
    <xf numFmtId="0" fontId="26" fillId="24" borderId="16" xfId="0" applyNumberFormat="1" applyFont="1" applyFill="1" applyBorder="1" applyAlignment="1">
      <alignment horizontal="center" vertical="center" wrapText="1"/>
    </xf>
    <xf numFmtId="0" fontId="26" fillId="24" borderId="17" xfId="0" applyNumberFormat="1" applyFont="1" applyFill="1" applyBorder="1" applyAlignment="1">
      <alignment horizontal="center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0" fontId="26" fillId="24" borderId="13" xfId="0" applyNumberFormat="1" applyFont="1" applyFill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 wrapText="1"/>
    </xf>
    <xf numFmtId="0" fontId="25" fillId="24" borderId="15" xfId="0" applyNumberFormat="1" applyFont="1" applyFill="1" applyBorder="1" applyAlignment="1">
      <alignment horizontal="left" vertical="center"/>
    </xf>
    <xf numFmtId="0" fontId="25" fillId="24" borderId="16" xfId="0" applyNumberFormat="1" applyFont="1" applyFill="1" applyBorder="1" applyAlignment="1">
      <alignment horizontal="left" vertical="center"/>
    </xf>
    <xf numFmtId="0" fontId="25" fillId="24" borderId="17" xfId="0" applyNumberFormat="1" applyFont="1" applyFill="1" applyBorder="1" applyAlignment="1">
      <alignment horizontal="left" vertical="center"/>
    </xf>
    <xf numFmtId="0" fontId="25" fillId="24" borderId="12" xfId="0" applyNumberFormat="1" applyFont="1" applyFill="1" applyBorder="1" applyAlignment="1">
      <alignment horizontal="left" vertical="center"/>
    </xf>
    <xf numFmtId="0" fontId="25" fillId="24" borderId="13" xfId="0" applyNumberFormat="1" applyFont="1" applyFill="1" applyBorder="1" applyAlignment="1">
      <alignment horizontal="left" vertical="center"/>
    </xf>
    <xf numFmtId="0" fontId="25" fillId="24" borderId="14" xfId="0" applyNumberFormat="1" applyFont="1" applyFill="1" applyBorder="1" applyAlignment="1">
      <alignment horizontal="left" vertical="center"/>
    </xf>
    <xf numFmtId="0" fontId="38" fillId="24" borderId="10" xfId="0" applyNumberFormat="1" applyFont="1" applyFill="1" applyBorder="1" applyAlignment="1">
      <alignment horizontal="left" vertical="center"/>
    </xf>
    <xf numFmtId="0" fontId="38" fillId="24" borderId="0" xfId="0" applyNumberFormat="1" applyFont="1" applyFill="1" applyBorder="1" applyAlignment="1">
      <alignment horizontal="left" vertical="center"/>
    </xf>
    <xf numFmtId="0" fontId="38" fillId="24" borderId="11" xfId="0" applyNumberFormat="1" applyFont="1" applyFill="1" applyBorder="1" applyAlignment="1">
      <alignment horizontal="left" vertical="center"/>
    </xf>
    <xf numFmtId="0" fontId="38" fillId="24" borderId="12" xfId="0" applyNumberFormat="1" applyFont="1" applyFill="1" applyBorder="1" applyAlignment="1">
      <alignment horizontal="left" vertical="center"/>
    </xf>
    <xf numFmtId="0" fontId="38" fillId="24" borderId="13" xfId="0" applyNumberFormat="1" applyFont="1" applyFill="1" applyBorder="1" applyAlignment="1">
      <alignment horizontal="left" vertical="center"/>
    </xf>
    <xf numFmtId="0" fontId="38" fillId="24" borderId="14" xfId="0" applyNumberFormat="1" applyFont="1" applyFill="1" applyBorder="1" applyAlignment="1">
      <alignment horizontal="left" vertical="center"/>
    </xf>
    <xf numFmtId="49" fontId="27" fillId="24" borderId="18" xfId="0" applyNumberFormat="1" applyFont="1" applyFill="1" applyBorder="1" applyAlignment="1" applyProtection="1">
      <alignment horizontal="center" vertical="center"/>
      <protection locked="0"/>
    </xf>
    <xf numFmtId="49" fontId="27" fillId="24" borderId="16" xfId="0" applyNumberFormat="1" applyFont="1" applyFill="1" applyBorder="1" applyAlignment="1" applyProtection="1">
      <alignment horizontal="center" vertical="center"/>
      <protection locked="0"/>
    </xf>
    <xf numFmtId="49" fontId="27" fillId="24" borderId="17" xfId="0" applyNumberFormat="1" applyFont="1" applyFill="1" applyBorder="1" applyAlignment="1" applyProtection="1">
      <alignment horizontal="center" vertical="center"/>
      <protection locked="0"/>
    </xf>
    <xf numFmtId="49" fontId="27" fillId="24" borderId="19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49" fontId="27" fillId="24" borderId="14" xfId="0" applyNumberFormat="1" applyFont="1" applyFill="1" applyBorder="1" applyAlignment="1" applyProtection="1">
      <alignment horizontal="center" vertical="center"/>
      <protection locked="0"/>
    </xf>
    <xf numFmtId="0" fontId="27" fillId="24" borderId="18" xfId="0" applyNumberFormat="1" applyFont="1" applyFill="1" applyBorder="1" applyAlignment="1" applyProtection="1">
      <alignment horizontal="center" vertical="center"/>
      <protection locked="0"/>
    </xf>
    <xf numFmtId="0" fontId="27" fillId="24" borderId="26" xfId="0" applyNumberFormat="1" applyFont="1" applyFill="1" applyBorder="1" applyAlignment="1" applyProtection="1">
      <alignment horizontal="center" vertical="center"/>
      <protection locked="0"/>
    </xf>
    <xf numFmtId="0" fontId="27" fillId="24" borderId="19" xfId="0" applyNumberFormat="1" applyFont="1" applyFill="1" applyBorder="1" applyAlignment="1" applyProtection="1">
      <alignment horizontal="center" vertical="center"/>
      <protection locked="0"/>
    </xf>
    <xf numFmtId="0" fontId="27" fillId="24" borderId="27" xfId="0" applyNumberFormat="1" applyFont="1" applyFill="1" applyBorder="1" applyAlignment="1" applyProtection="1">
      <alignment horizontal="center" vertical="center"/>
      <protection locked="0"/>
    </xf>
    <xf numFmtId="0" fontId="36" fillId="24" borderId="15" xfId="0" applyNumberFormat="1" applyFont="1" applyFill="1" applyBorder="1" applyAlignment="1">
      <alignment horizontal="left" vertical="center" wrapText="1"/>
    </xf>
    <xf numFmtId="0" fontId="36" fillId="24" borderId="16" xfId="0" applyNumberFormat="1" applyFont="1" applyFill="1" applyBorder="1" applyAlignment="1">
      <alignment horizontal="left" vertical="center" wrapText="1"/>
    </xf>
    <xf numFmtId="0" fontId="36" fillId="24" borderId="17" xfId="0" applyNumberFormat="1" applyFont="1" applyFill="1" applyBorder="1" applyAlignment="1">
      <alignment horizontal="left" vertical="center" wrapText="1"/>
    </xf>
    <xf numFmtId="0" fontId="36" fillId="24" borderId="10" xfId="0" applyNumberFormat="1" applyFont="1" applyFill="1" applyBorder="1" applyAlignment="1">
      <alignment horizontal="left" vertical="center" wrapText="1"/>
    </xf>
    <xf numFmtId="0" fontId="36" fillId="24" borderId="0" xfId="0" applyNumberFormat="1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36" fillId="24" borderId="12" xfId="0" applyNumberFormat="1" applyFont="1" applyFill="1" applyBorder="1" applyAlignment="1">
      <alignment horizontal="left" vertical="center" wrapText="1"/>
    </xf>
    <xf numFmtId="0" fontId="36" fillId="24" borderId="13" xfId="0" applyNumberFormat="1" applyFont="1" applyFill="1" applyBorder="1" applyAlignment="1">
      <alignment horizontal="left" vertical="center" wrapText="1"/>
    </xf>
    <xf numFmtId="0" fontId="36" fillId="24" borderId="14" xfId="0" applyNumberFormat="1" applyFont="1" applyFill="1" applyBorder="1" applyAlignment="1">
      <alignment horizontal="left" vertical="center" wrapText="1"/>
    </xf>
    <xf numFmtId="0" fontId="36" fillId="24" borderId="10" xfId="0" applyNumberFormat="1" applyFont="1" applyFill="1" applyBorder="1" applyAlignment="1">
      <alignment horizontal="left" vertical="center"/>
    </xf>
    <xf numFmtId="0" fontId="36" fillId="24" borderId="0" xfId="0" applyNumberFormat="1" applyFont="1" applyFill="1" applyBorder="1" applyAlignment="1">
      <alignment horizontal="left" vertical="center"/>
    </xf>
    <xf numFmtId="0" fontId="36" fillId="24" borderId="11" xfId="0" applyNumberFormat="1" applyFont="1" applyFill="1" applyBorder="1" applyAlignment="1">
      <alignment horizontal="left" vertical="center"/>
    </xf>
    <xf numFmtId="49" fontId="27" fillId="24" borderId="26" xfId="0" applyNumberFormat="1" applyFont="1" applyFill="1" applyBorder="1" applyAlignment="1" applyProtection="1">
      <alignment horizontal="center" vertical="center"/>
      <protection locked="0"/>
    </xf>
    <xf numFmtId="49" fontId="27" fillId="24" borderId="27" xfId="0" applyNumberFormat="1" applyFont="1" applyFill="1" applyBorder="1" applyAlignment="1" applyProtection="1">
      <alignment horizontal="center" vertical="center"/>
      <protection locked="0"/>
    </xf>
    <xf numFmtId="0" fontId="38" fillId="24" borderId="15" xfId="0" applyNumberFormat="1" applyFont="1" applyFill="1" applyBorder="1" applyAlignment="1">
      <alignment horizontal="left" vertical="center"/>
    </xf>
    <xf numFmtId="0" fontId="38" fillId="24" borderId="16" xfId="0" applyNumberFormat="1" applyFont="1" applyFill="1" applyBorder="1" applyAlignment="1">
      <alignment horizontal="left" vertical="center"/>
    </xf>
    <xf numFmtId="0" fontId="38" fillId="24" borderId="17" xfId="0" applyNumberFormat="1" applyFont="1" applyFill="1" applyBorder="1" applyAlignment="1">
      <alignment horizontal="left" vertical="center"/>
    </xf>
    <xf numFmtId="0" fontId="37" fillId="24" borderId="15" xfId="0" applyNumberFormat="1" applyFont="1" applyFill="1" applyBorder="1" applyAlignment="1" applyProtection="1">
      <alignment vertical="center"/>
      <protection locked="0"/>
    </xf>
    <xf numFmtId="0" fontId="37" fillId="24" borderId="16" xfId="0" applyNumberFormat="1" applyFont="1" applyFill="1" applyBorder="1" applyAlignment="1" applyProtection="1">
      <alignment vertical="center"/>
      <protection locked="0"/>
    </xf>
    <xf numFmtId="0" fontId="37" fillId="24" borderId="17" xfId="0" applyNumberFormat="1" applyFont="1" applyFill="1" applyBorder="1" applyAlignment="1" applyProtection="1">
      <alignment vertical="center"/>
      <protection locked="0"/>
    </xf>
    <xf numFmtId="0" fontId="37" fillId="24" borderId="12" xfId="0" applyNumberFormat="1" applyFont="1" applyFill="1" applyBorder="1" applyAlignment="1" applyProtection="1">
      <alignment vertical="center"/>
      <protection locked="0"/>
    </xf>
    <xf numFmtId="0" fontId="37" fillId="24" borderId="13" xfId="0" applyNumberFormat="1" applyFont="1" applyFill="1" applyBorder="1" applyAlignment="1" applyProtection="1">
      <alignment vertical="center"/>
      <protection locked="0"/>
    </xf>
    <xf numFmtId="0" fontId="37" fillId="24" borderId="14" xfId="0" applyNumberFormat="1" applyFont="1" applyFill="1" applyBorder="1" applyAlignment="1" applyProtection="1">
      <alignment vertical="center"/>
      <protection locked="0"/>
    </xf>
    <xf numFmtId="0" fontId="25" fillId="24" borderId="25" xfId="0" applyNumberFormat="1" applyFont="1" applyFill="1" applyBorder="1" applyAlignment="1">
      <alignment horizontal="center"/>
    </xf>
    <xf numFmtId="0" fontId="25" fillId="24" borderId="24" xfId="0" applyNumberFormat="1" applyFont="1" applyFill="1" applyBorder="1" applyAlignment="1">
      <alignment horizontal="center"/>
    </xf>
    <xf numFmtId="0" fontId="25" fillId="24" borderId="21" xfId="0" applyNumberFormat="1" applyFont="1" applyFill="1" applyBorder="1" applyAlignment="1">
      <alignment horizontal="center"/>
    </xf>
    <xf numFmtId="0" fontId="35" fillId="24" borderId="0" xfId="0" applyNumberFormat="1" applyFont="1" applyFill="1" applyAlignment="1">
      <alignment horizontal="center" vertical="center"/>
    </xf>
    <xf numFmtId="0" fontId="41" fillId="24" borderId="0" xfId="0" applyNumberFormat="1" applyFont="1" applyFill="1" applyAlignment="1">
      <alignment horizontal="center" vertical="center"/>
    </xf>
    <xf numFmtId="0" fontId="27" fillId="24" borderId="15" xfId="0" applyNumberFormat="1" applyFont="1" applyFill="1" applyBorder="1" applyAlignment="1" applyProtection="1">
      <alignment horizontal="center" vertical="center"/>
      <protection locked="0"/>
    </xf>
    <xf numFmtId="0" fontId="27" fillId="24" borderId="12" xfId="0" applyNumberFormat="1" applyFont="1" applyFill="1" applyBorder="1" applyAlignment="1" applyProtection="1">
      <alignment horizontal="center" vertical="center"/>
      <protection locked="0"/>
    </xf>
    <xf numFmtId="0" fontId="40" fillId="24" borderId="26" xfId="0" applyNumberFormat="1" applyFont="1" applyFill="1" applyBorder="1" applyAlignment="1" applyProtection="1">
      <alignment horizontal="center" vertical="center"/>
      <protection locked="0"/>
    </xf>
    <xf numFmtId="0" fontId="40" fillId="24" borderId="19" xfId="0" applyNumberFormat="1" applyFont="1" applyFill="1" applyBorder="1" applyAlignment="1" applyProtection="1">
      <alignment horizontal="center" vertical="center"/>
      <protection locked="0"/>
    </xf>
    <xf numFmtId="0" fontId="40" fillId="24" borderId="27" xfId="0" applyNumberFormat="1" applyFont="1" applyFill="1" applyBorder="1" applyAlignment="1" applyProtection="1">
      <alignment horizontal="center" vertical="center"/>
      <protection locked="0"/>
    </xf>
    <xf numFmtId="0" fontId="27" fillId="24" borderId="17" xfId="0" applyNumberFormat="1" applyFont="1" applyFill="1" applyBorder="1" applyAlignment="1" applyProtection="1">
      <alignment horizontal="center" vertical="center"/>
      <protection locked="0"/>
    </xf>
    <xf numFmtId="0" fontId="27" fillId="24" borderId="14" xfId="0" applyNumberFormat="1" applyFont="1" applyFill="1" applyBorder="1" applyAlignment="1" applyProtection="1">
      <alignment horizontal="center" vertical="center"/>
      <protection locked="0"/>
    </xf>
    <xf numFmtId="0" fontId="27" fillId="24" borderId="16" xfId="0" applyNumberFormat="1" applyFont="1" applyFill="1" applyBorder="1" applyAlignment="1" applyProtection="1">
      <alignment horizontal="center" vertical="center"/>
      <protection locked="0"/>
    </xf>
    <xf numFmtId="0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4" fillId="25" borderId="23" xfId="57" applyFont="1" applyFill="1" applyBorder="1" applyAlignment="1">
      <alignment horizontal="center" vertical="center"/>
    </xf>
    <xf numFmtId="0" fontId="24" fillId="25" borderId="20" xfId="57" applyFont="1" applyFill="1" applyBorder="1" applyAlignment="1">
      <alignment horizontal="center" vertical="center"/>
    </xf>
    <xf numFmtId="0" fontId="24" fillId="25" borderId="22" xfId="57" applyFont="1" applyFill="1" applyBorder="1" applyAlignment="1">
      <alignment horizontal="center" vertical="center"/>
    </xf>
    <xf numFmtId="0" fontId="43" fillId="0" borderId="0" xfId="57" applyFont="1" applyAlignment="1">
      <alignment horizontal="center" vertical="center" wrapText="1"/>
    </xf>
    <xf numFmtId="0" fontId="46" fillId="0" borderId="0" xfId="57" applyFont="1" applyAlignment="1">
      <alignment horizontal="right" vertical="center" textRotation="180"/>
    </xf>
  </cellXfs>
  <cellStyles count="8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61"/>
    <cellStyle name="パーセント 3" xfId="72"/>
    <cellStyle name="ハイパーリンク 2" xfId="6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62"/>
    <cellStyle name="桁区切り 2 3" xfId="73"/>
    <cellStyle name="桁区切り 3" xfId="34"/>
    <cellStyle name="桁区切り 4" xfId="51"/>
    <cellStyle name="桁区切り 5" xfId="71"/>
    <cellStyle name="桁区切り 6" xfId="75"/>
    <cellStyle name="桁区切り 6 2" xfId="79"/>
    <cellStyle name="桁区切り 7" xfId="77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日付4桁" xfId="42"/>
    <cellStyle name="入力" xfId="43" builtinId="20" customBuiltin="1"/>
    <cellStyle name="標準" xfId="0" builtinId="0"/>
    <cellStyle name="標準 10" xfId="57"/>
    <cellStyle name="標準 11" xfId="58"/>
    <cellStyle name="標準 11 2" xfId="74"/>
    <cellStyle name="標準 11 2 2" xfId="78"/>
    <cellStyle name="標準 12" xfId="59"/>
    <cellStyle name="標準 13" xfId="63"/>
    <cellStyle name="標準 14" xfId="64"/>
    <cellStyle name="標準 15" xfId="67"/>
    <cellStyle name="標準 16" xfId="68"/>
    <cellStyle name="標準 17" xfId="69"/>
    <cellStyle name="標準 18" xfId="76"/>
    <cellStyle name="標準 2" xfId="44"/>
    <cellStyle name="標準 2 2" xfId="45"/>
    <cellStyle name="標準 2 2 2" xfId="52"/>
    <cellStyle name="標準 2 3" xfId="56"/>
    <cellStyle name="標準 2 4" xfId="66"/>
    <cellStyle name="標準 2 5" xfId="70"/>
    <cellStyle name="標準 3" xfId="46"/>
    <cellStyle name="標準 3 2" xfId="60"/>
    <cellStyle name="標準 4" xfId="47"/>
    <cellStyle name="標準 5" xfId="48"/>
    <cellStyle name="標準 6" xfId="49"/>
    <cellStyle name="標準 7" xfId="53"/>
    <cellStyle name="標準 8" xfId="54"/>
    <cellStyle name="標準 9" xfId="55"/>
    <cellStyle name="良い" xfId="50" builtinId="26" customBuiltin="1"/>
  </cellStyles>
  <dxfs count="0"/>
  <tableStyles count="0" defaultTableStyle="TableStyleMedium2" defaultPivotStyle="PivotStyleLight16"/>
  <colors>
    <mruColors>
      <color rgb="FF00FF00"/>
      <color rgb="FFFFCCFF"/>
      <color rgb="FF3333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95249</xdr:colOff>
      <xdr:row>18</xdr:row>
      <xdr:rowOff>85725</xdr:rowOff>
    </xdr:from>
    <xdr:to>
      <xdr:col>36</xdr:col>
      <xdr:colOff>142874</xdr:colOff>
      <xdr:row>21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448049" y="3495675"/>
          <a:ext cx="2181225" cy="552450"/>
        </a:xfrm>
        <a:prstGeom prst="wedgeRoundRectCallout">
          <a:avLst>
            <a:gd name="adj1" fmla="val -82787"/>
            <a:gd name="adj2" fmla="val 1293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代表者の変更の場合、変更後の代表者を記入すること。</a:t>
          </a:r>
        </a:p>
      </xdr:txBody>
    </xdr:sp>
    <xdr:clientData fPrintsWithSheet="0"/>
  </xdr:twoCellAnchor>
  <xdr:twoCellAnchor>
    <xdr:from>
      <xdr:col>18</xdr:col>
      <xdr:colOff>66675</xdr:colOff>
      <xdr:row>33</xdr:row>
      <xdr:rowOff>104775</xdr:rowOff>
    </xdr:from>
    <xdr:to>
      <xdr:col>40</xdr:col>
      <xdr:colOff>142875</xdr:colOff>
      <xdr:row>37</xdr:row>
      <xdr:rowOff>104775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809875" y="5743575"/>
          <a:ext cx="3429000" cy="685800"/>
        </a:xfrm>
        <a:prstGeom prst="wedgeRoundRectCallout">
          <a:avLst>
            <a:gd name="adj1" fmla="val 27681"/>
            <a:gd name="adj2" fmla="val -85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交付申請書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様式第１－１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と同じ印を用いること。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ただし、代表者印に変更が生じた場合は、変更後の印とすること。</a:t>
          </a:r>
        </a:p>
      </xdr:txBody>
    </xdr:sp>
    <xdr:clientData fPrintsWithSheet="0"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6" name="Text Box 29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7" name="Text Box 30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8" name="Text Box 31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18" name="Text Box 41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19" name="Text Box 42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20" name="Text Box 43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21" name="Text Box 44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22" name="Text Box 45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23" name="Text Box 46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24" name="Text Box 47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25" name="Text Box 48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26" name="Text Box 49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19050</xdr:colOff>
      <xdr:row>5</xdr:row>
      <xdr:rowOff>66675</xdr:rowOff>
    </xdr:from>
    <xdr:to>
      <xdr:col>35</xdr:col>
      <xdr:colOff>142875</xdr:colOff>
      <xdr:row>6</xdr:row>
      <xdr:rowOff>0</xdr:rowOff>
    </xdr:to>
    <xdr:sp macro="" textlink="">
      <xdr:nvSpPr>
        <xdr:cNvPr id="27" name="Text Box 50"/>
        <xdr:cNvSpPr txBox="1">
          <a:spLocks noChangeArrowheads="1"/>
        </xdr:cNvSpPr>
      </xdr:nvSpPr>
      <xdr:spPr bwMode="auto">
        <a:xfrm>
          <a:off x="53530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28" name="Text Box 51"/>
        <xdr:cNvSpPr txBox="1">
          <a:spLocks noChangeArrowheads="1"/>
        </xdr:cNvSpPr>
      </xdr:nvSpPr>
      <xdr:spPr bwMode="auto">
        <a:xfrm>
          <a:off x="5972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44</xdr:col>
      <xdr:colOff>0</xdr:colOff>
      <xdr:row>6</xdr:row>
      <xdr:rowOff>0</xdr:rowOff>
    </xdr:to>
    <xdr:sp macro="" textlink="">
      <xdr:nvSpPr>
        <xdr:cNvPr id="29" name="Text Box 52"/>
        <xdr:cNvSpPr txBox="1">
          <a:spLocks noChangeArrowheads="1"/>
        </xdr:cNvSpPr>
      </xdr:nvSpPr>
      <xdr:spPr bwMode="auto">
        <a:xfrm>
          <a:off x="65817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20</xdr:col>
      <xdr:colOff>114300</xdr:colOff>
      <xdr:row>40</xdr:row>
      <xdr:rowOff>123825</xdr:rowOff>
    </xdr:from>
    <xdr:to>
      <xdr:col>37</xdr:col>
      <xdr:colOff>142875</xdr:colOff>
      <xdr:row>42</xdr:row>
      <xdr:rowOff>161925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3162300" y="7153275"/>
          <a:ext cx="2619375" cy="381000"/>
        </a:xfrm>
        <a:prstGeom prst="wedgeRoundRectCallout">
          <a:avLst>
            <a:gd name="adj1" fmla="val -74501"/>
            <a:gd name="adj2" fmla="val 642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名前にフリガナを記載すること。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1174750</xdr:colOff>
      <xdr:row>19</xdr:row>
      <xdr:rowOff>71120</xdr:rowOff>
    </xdr:from>
    <xdr:to>
      <xdr:col>2</xdr:col>
      <xdr:colOff>1307271</xdr:colOff>
      <xdr:row>23</xdr:row>
      <xdr:rowOff>76099</xdr:rowOff>
    </xdr:to>
    <xdr:sp macro="" textlink="">
      <xdr:nvSpPr>
        <xdr:cNvPr id="2" name="右大かっこ 1"/>
        <xdr:cNvSpPr/>
      </xdr:nvSpPr>
      <xdr:spPr>
        <a:xfrm>
          <a:off x="1174750" y="3395345"/>
          <a:ext cx="132521" cy="690779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1271272</xdr:colOff>
      <xdr:row>25</xdr:row>
      <xdr:rowOff>86782</xdr:rowOff>
    </xdr:from>
    <xdr:to>
      <xdr:col>4</xdr:col>
      <xdr:colOff>514350</xdr:colOff>
      <xdr:row>27</xdr:row>
      <xdr:rowOff>19049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1271272" y="4439707"/>
          <a:ext cx="2824478" cy="275167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「全体計画」の表の「見積件名」が転記される。</a:t>
          </a:r>
        </a:p>
      </xdr:txBody>
    </xdr:sp>
    <xdr:clientData/>
  </xdr:twoCellAnchor>
  <xdr:twoCellAnchor>
    <xdr:from>
      <xdr:col>2</xdr:col>
      <xdr:colOff>1314027</xdr:colOff>
      <xdr:row>21</xdr:row>
      <xdr:rowOff>73554</xdr:rowOff>
    </xdr:from>
    <xdr:to>
      <xdr:col>3</xdr:col>
      <xdr:colOff>8712</xdr:colOff>
      <xdr:row>25</xdr:row>
      <xdr:rowOff>77034</xdr:rowOff>
    </xdr:to>
    <xdr:cxnSp macro="">
      <xdr:nvCxnSpPr>
        <xdr:cNvPr id="4" name="直線矢印コネクタ 3"/>
        <xdr:cNvCxnSpPr>
          <a:endCxn id="2" idx="2"/>
        </xdr:cNvCxnSpPr>
      </xdr:nvCxnSpPr>
      <xdr:spPr>
        <a:xfrm flipH="1" flipV="1">
          <a:off x="1314027" y="3740679"/>
          <a:ext cx="580635" cy="68928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1728047</xdr:colOff>
      <xdr:row>7</xdr:row>
      <xdr:rowOff>127000</xdr:rowOff>
    </xdr:from>
    <xdr:to>
      <xdr:col>3</xdr:col>
      <xdr:colOff>8948</xdr:colOff>
      <xdr:row>13</xdr:row>
      <xdr:rowOff>74084</xdr:rowOff>
    </xdr:to>
    <xdr:cxnSp macro="">
      <xdr:nvCxnSpPr>
        <xdr:cNvPr id="5" name="直線矢印コネクタ 4"/>
        <xdr:cNvCxnSpPr/>
      </xdr:nvCxnSpPr>
      <xdr:spPr>
        <a:xfrm flipH="1" flipV="1">
          <a:off x="1728047" y="1393825"/>
          <a:ext cx="166851" cy="97578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13</xdr:row>
      <xdr:rowOff>45299</xdr:rowOff>
    </xdr:from>
    <xdr:to>
      <xdr:col>4</xdr:col>
      <xdr:colOff>314325</xdr:colOff>
      <xdr:row>15</xdr:row>
      <xdr:rowOff>161925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42333" y="2340824"/>
          <a:ext cx="3853392" cy="459526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補助事業に要した経費を構成するすべての見積件名を記載する。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>
              <a:solidFill>
                <a:srgbClr val="FF0000"/>
              </a:solidFill>
            </a:rPr>
            <a:t>名称は見積依頼書の件名と同じにする。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10</xdr:col>
      <xdr:colOff>205740</xdr:colOff>
      <xdr:row>4</xdr:row>
      <xdr:rowOff>26458</xdr:rowOff>
    </xdr:from>
    <xdr:to>
      <xdr:col>10</xdr:col>
      <xdr:colOff>1020204</xdr:colOff>
      <xdr:row>7</xdr:row>
      <xdr:rowOff>110034</xdr:rowOff>
    </xdr:to>
    <xdr:cxnSp macro="">
      <xdr:nvCxnSpPr>
        <xdr:cNvPr id="9" name="直線矢印コネクタ 8"/>
        <xdr:cNvCxnSpPr/>
      </xdr:nvCxnSpPr>
      <xdr:spPr>
        <a:xfrm flipH="1">
          <a:off x="10473690" y="778933"/>
          <a:ext cx="814464" cy="59792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766234</xdr:colOff>
      <xdr:row>3</xdr:row>
      <xdr:rowOff>7620</xdr:rowOff>
    </xdr:from>
    <xdr:to>
      <xdr:col>13</xdr:col>
      <xdr:colOff>552224</xdr:colOff>
      <xdr:row>4</xdr:row>
      <xdr:rowOff>74084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11034184" y="588645"/>
          <a:ext cx="3129265" cy="237914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各見積件名の複数年の合計金額が記載される。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Users/T108580/AppData/Local/Microsoft/Windows/Temporary%20Internet%20Files/Content.Outlook/TPWI1S92/P.68-&#21029;&#32025;&#9321;%20&#20132;&#20184;&#30003;&#35531;&#26360;&#12539;&#35352;&#20837;&#203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h29_CGS&#26908;&#35388;&#12471;&#12540;&#12488;&#26696;1706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別紙５－２"/>
      <sheetName val="自家発電設備と自家発電設備以外が混在する場合の効果計算"/>
      <sheetName val="原単位シート"/>
    </sheetNames>
    <sheetDataSet>
      <sheetData sheetId="0"/>
      <sheetData sheetId="1"/>
      <sheetData sheetId="2"/>
      <sheetData sheetId="3">
        <row r="4">
          <cell r="B4" t="str">
            <v>一般炭</v>
          </cell>
        </row>
        <row r="5">
          <cell r="B5" t="str">
            <v>コークス</v>
          </cell>
        </row>
        <row r="6">
          <cell r="B6" t="str">
            <v>灯油</v>
          </cell>
        </row>
        <row r="7">
          <cell r="B7" t="str">
            <v>軽油</v>
          </cell>
        </row>
        <row r="8">
          <cell r="B8" t="str">
            <v>Ａ重油</v>
          </cell>
        </row>
        <row r="9">
          <cell r="B9" t="str">
            <v>Ｂ重油</v>
          </cell>
        </row>
        <row r="10">
          <cell r="B10" t="str">
            <v>Ｃ重油</v>
          </cell>
        </row>
        <row r="11">
          <cell r="B11" t="str">
            <v>ＬＰＧ</v>
          </cell>
        </row>
        <row r="12">
          <cell r="B12" t="str">
            <v>液化天然ガス(LNG)</v>
          </cell>
        </row>
        <row r="13">
          <cell r="B13" t="str">
            <v>天然ガス（LNGを除く）</v>
          </cell>
        </row>
        <row r="14">
          <cell r="B14" t="str">
            <v>都市ガス(45MJ)</v>
          </cell>
        </row>
        <row r="15">
          <cell r="B15" t="str">
            <v>都市ガス(46MJ)</v>
          </cell>
        </row>
        <row r="16">
          <cell r="B16" t="str">
            <v>都市ガス(その他)</v>
          </cell>
        </row>
        <row r="17">
          <cell r="B17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>
          <a:solidFill>
            <a:srgbClr val="FF0000"/>
          </a:solidFill>
        </a:ln>
      </a:spPr>
      <a:bodyPr vertOverflow="clip" horzOverflow="clip" rtlCol="0" anchor="ctr"/>
      <a:lstStyle>
        <a:defPPr algn="ctr">
          <a:lnSpc>
            <a:spcPts val="1300"/>
          </a:lnSpc>
          <a:defRPr kumimoji="1" sz="1100">
            <a:solidFill>
              <a:srgbClr val="FF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67"/>
  <sheetViews>
    <sheetView tabSelected="1" view="pageBreakPreview" zoomScaleNormal="100" zoomScaleSheetLayoutView="100" workbookViewId="0">
      <selection activeCell="AK11" sqref="AK11"/>
    </sheetView>
  </sheetViews>
  <sheetFormatPr defaultRowHeight="13.5"/>
  <cols>
    <col min="1" max="44" width="2" style="56" customWidth="1"/>
    <col min="45" max="45" width="2.625" style="56" customWidth="1"/>
    <col min="46" max="246" width="9" style="56"/>
    <col min="247" max="292" width="2" style="56" customWidth="1"/>
    <col min="293" max="502" width="9" style="56"/>
    <col min="503" max="548" width="2" style="56" customWidth="1"/>
    <col min="549" max="758" width="9" style="56"/>
    <col min="759" max="804" width="2" style="56" customWidth="1"/>
    <col min="805" max="1014" width="9" style="56"/>
    <col min="1015" max="1060" width="2" style="56" customWidth="1"/>
    <col min="1061" max="1270" width="9" style="56"/>
    <col min="1271" max="1316" width="2" style="56" customWidth="1"/>
    <col min="1317" max="1526" width="9" style="56"/>
    <col min="1527" max="1572" width="2" style="56" customWidth="1"/>
    <col min="1573" max="1782" width="9" style="56"/>
    <col min="1783" max="1828" width="2" style="56" customWidth="1"/>
    <col min="1829" max="2038" width="9" style="56"/>
    <col min="2039" max="2084" width="2" style="56" customWidth="1"/>
    <col min="2085" max="2294" width="9" style="56"/>
    <col min="2295" max="2340" width="2" style="56" customWidth="1"/>
    <col min="2341" max="2550" width="9" style="56"/>
    <col min="2551" max="2596" width="2" style="56" customWidth="1"/>
    <col min="2597" max="2806" width="9" style="56"/>
    <col min="2807" max="2852" width="2" style="56" customWidth="1"/>
    <col min="2853" max="3062" width="9" style="56"/>
    <col min="3063" max="3108" width="2" style="56" customWidth="1"/>
    <col min="3109" max="3318" width="9" style="56"/>
    <col min="3319" max="3364" width="2" style="56" customWidth="1"/>
    <col min="3365" max="3574" width="9" style="56"/>
    <col min="3575" max="3620" width="2" style="56" customWidth="1"/>
    <col min="3621" max="3830" width="9" style="56"/>
    <col min="3831" max="3876" width="2" style="56" customWidth="1"/>
    <col min="3877" max="4086" width="9" style="56"/>
    <col min="4087" max="4132" width="2" style="56" customWidth="1"/>
    <col min="4133" max="4342" width="9" style="56"/>
    <col min="4343" max="4388" width="2" style="56" customWidth="1"/>
    <col min="4389" max="4598" width="9" style="56"/>
    <col min="4599" max="4644" width="2" style="56" customWidth="1"/>
    <col min="4645" max="4854" width="9" style="56"/>
    <col min="4855" max="4900" width="2" style="56" customWidth="1"/>
    <col min="4901" max="5110" width="9" style="56"/>
    <col min="5111" max="5156" width="2" style="56" customWidth="1"/>
    <col min="5157" max="5366" width="9" style="56"/>
    <col min="5367" max="5412" width="2" style="56" customWidth="1"/>
    <col min="5413" max="5622" width="9" style="56"/>
    <col min="5623" max="5668" width="2" style="56" customWidth="1"/>
    <col min="5669" max="5878" width="9" style="56"/>
    <col min="5879" max="5924" width="2" style="56" customWidth="1"/>
    <col min="5925" max="6134" width="9" style="56"/>
    <col min="6135" max="6180" width="2" style="56" customWidth="1"/>
    <col min="6181" max="6390" width="9" style="56"/>
    <col min="6391" max="6436" width="2" style="56" customWidth="1"/>
    <col min="6437" max="6646" width="9" style="56"/>
    <col min="6647" max="6692" width="2" style="56" customWidth="1"/>
    <col min="6693" max="6902" width="9" style="56"/>
    <col min="6903" max="6948" width="2" style="56" customWidth="1"/>
    <col min="6949" max="7158" width="9" style="56"/>
    <col min="7159" max="7204" width="2" style="56" customWidth="1"/>
    <col min="7205" max="7414" width="9" style="56"/>
    <col min="7415" max="7460" width="2" style="56" customWidth="1"/>
    <col min="7461" max="7670" width="9" style="56"/>
    <col min="7671" max="7716" width="2" style="56" customWidth="1"/>
    <col min="7717" max="7926" width="9" style="56"/>
    <col min="7927" max="7972" width="2" style="56" customWidth="1"/>
    <col min="7973" max="8182" width="9" style="56"/>
    <col min="8183" max="8228" width="2" style="56" customWidth="1"/>
    <col min="8229" max="8438" width="9" style="56"/>
    <col min="8439" max="8484" width="2" style="56" customWidth="1"/>
    <col min="8485" max="8694" width="9" style="56"/>
    <col min="8695" max="8740" width="2" style="56" customWidth="1"/>
    <col min="8741" max="8950" width="9" style="56"/>
    <col min="8951" max="8996" width="2" style="56" customWidth="1"/>
    <col min="8997" max="9206" width="9" style="56"/>
    <col min="9207" max="9252" width="2" style="56" customWidth="1"/>
    <col min="9253" max="9462" width="9" style="56"/>
    <col min="9463" max="9508" width="2" style="56" customWidth="1"/>
    <col min="9509" max="9718" width="9" style="56"/>
    <col min="9719" max="9764" width="2" style="56" customWidth="1"/>
    <col min="9765" max="9974" width="9" style="56"/>
    <col min="9975" max="10020" width="2" style="56" customWidth="1"/>
    <col min="10021" max="10230" width="9" style="56"/>
    <col min="10231" max="10276" width="2" style="56" customWidth="1"/>
    <col min="10277" max="10486" width="9" style="56"/>
    <col min="10487" max="10532" width="2" style="56" customWidth="1"/>
    <col min="10533" max="10742" width="9" style="56"/>
    <col min="10743" max="10788" width="2" style="56" customWidth="1"/>
    <col min="10789" max="10998" width="9" style="56"/>
    <col min="10999" max="11044" width="2" style="56" customWidth="1"/>
    <col min="11045" max="11254" width="9" style="56"/>
    <col min="11255" max="11300" width="2" style="56" customWidth="1"/>
    <col min="11301" max="11510" width="9" style="56"/>
    <col min="11511" max="11556" width="2" style="56" customWidth="1"/>
    <col min="11557" max="11766" width="9" style="56"/>
    <col min="11767" max="11812" width="2" style="56" customWidth="1"/>
    <col min="11813" max="12022" width="9" style="56"/>
    <col min="12023" max="12068" width="2" style="56" customWidth="1"/>
    <col min="12069" max="12278" width="9" style="56"/>
    <col min="12279" max="12324" width="2" style="56" customWidth="1"/>
    <col min="12325" max="12534" width="9" style="56"/>
    <col min="12535" max="12580" width="2" style="56" customWidth="1"/>
    <col min="12581" max="12790" width="9" style="56"/>
    <col min="12791" max="12836" width="2" style="56" customWidth="1"/>
    <col min="12837" max="13046" width="9" style="56"/>
    <col min="13047" max="13092" width="2" style="56" customWidth="1"/>
    <col min="13093" max="13302" width="9" style="56"/>
    <col min="13303" max="13348" width="2" style="56" customWidth="1"/>
    <col min="13349" max="13558" width="9" style="56"/>
    <col min="13559" max="13604" width="2" style="56" customWidth="1"/>
    <col min="13605" max="13814" width="9" style="56"/>
    <col min="13815" max="13860" width="2" style="56" customWidth="1"/>
    <col min="13861" max="14070" width="9" style="56"/>
    <col min="14071" max="14116" width="2" style="56" customWidth="1"/>
    <col min="14117" max="14326" width="9" style="56"/>
    <col min="14327" max="14372" width="2" style="56" customWidth="1"/>
    <col min="14373" max="14582" width="9" style="56"/>
    <col min="14583" max="14628" width="2" style="56" customWidth="1"/>
    <col min="14629" max="14838" width="9" style="56"/>
    <col min="14839" max="14884" width="2" style="56" customWidth="1"/>
    <col min="14885" max="15094" width="9" style="56"/>
    <col min="15095" max="15140" width="2" style="56" customWidth="1"/>
    <col min="15141" max="15350" width="9" style="56"/>
    <col min="15351" max="15396" width="2" style="56" customWidth="1"/>
    <col min="15397" max="15606" width="9" style="56"/>
    <col min="15607" max="15652" width="2" style="56" customWidth="1"/>
    <col min="15653" max="15862" width="9" style="56"/>
    <col min="15863" max="15908" width="2" style="56" customWidth="1"/>
    <col min="15909" max="16118" width="9" style="56"/>
    <col min="16119" max="16164" width="2" style="56" customWidth="1"/>
    <col min="16165" max="16384" width="9" style="56"/>
  </cols>
  <sheetData>
    <row r="1" spans="1:45">
      <c r="A1" s="56" t="s">
        <v>50</v>
      </c>
    </row>
    <row r="3" spans="1:45"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5" s="53" customFormat="1" ht="13.5" customHeight="1">
      <c r="A4" s="178" t="s">
        <v>11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  <c r="T4" s="54"/>
      <c r="U4" s="54"/>
      <c r="V4" s="54"/>
      <c r="W4" s="54"/>
      <c r="X4" s="54"/>
      <c r="Y4" s="54"/>
      <c r="Z4" s="54"/>
      <c r="AA4" s="54"/>
      <c r="AB4" s="54"/>
      <c r="AC4" s="178" t="s">
        <v>6</v>
      </c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80"/>
    </row>
    <row r="5" spans="1:45" s="53" customFormat="1" ht="13.5" customHeight="1">
      <c r="A5" s="183"/>
      <c r="B5" s="152"/>
      <c r="C5" s="151"/>
      <c r="D5" s="185"/>
      <c r="E5" s="151"/>
      <c r="F5" s="185"/>
      <c r="G5" s="151"/>
      <c r="H5" s="185"/>
      <c r="I5" s="151"/>
      <c r="J5" s="152"/>
      <c r="K5" s="151"/>
      <c r="L5" s="152"/>
      <c r="M5" s="151"/>
      <c r="N5" s="188"/>
      <c r="O5" s="52" t="s">
        <v>5</v>
      </c>
      <c r="U5" s="59"/>
      <c r="V5" s="59"/>
      <c r="W5" s="59"/>
      <c r="X5" s="59"/>
      <c r="Y5" s="59"/>
      <c r="Z5" s="59"/>
      <c r="AA5" s="59"/>
      <c r="AB5" s="59"/>
      <c r="AC5" s="183" t="s">
        <v>55</v>
      </c>
      <c r="AD5" s="190"/>
      <c r="AE5" s="190"/>
      <c r="AF5" s="152"/>
      <c r="AG5" s="145"/>
      <c r="AH5" s="146"/>
      <c r="AI5" s="146"/>
      <c r="AJ5" s="167"/>
      <c r="AK5" s="145"/>
      <c r="AL5" s="146"/>
      <c r="AM5" s="146"/>
      <c r="AN5" s="167"/>
      <c r="AO5" s="145"/>
      <c r="AP5" s="146"/>
      <c r="AQ5" s="146"/>
      <c r="AR5" s="147"/>
    </row>
    <row r="6" spans="1:45" s="53" customFormat="1" ht="13.5" customHeight="1">
      <c r="A6" s="184"/>
      <c r="B6" s="154"/>
      <c r="C6" s="186"/>
      <c r="D6" s="187"/>
      <c r="E6" s="186"/>
      <c r="F6" s="187"/>
      <c r="G6" s="186"/>
      <c r="H6" s="187"/>
      <c r="I6" s="153"/>
      <c r="J6" s="154"/>
      <c r="K6" s="153"/>
      <c r="L6" s="154"/>
      <c r="M6" s="153"/>
      <c r="N6" s="189"/>
      <c r="O6" s="52" t="s">
        <v>7</v>
      </c>
      <c r="U6" s="55"/>
      <c r="V6" s="55"/>
      <c r="W6" s="55"/>
      <c r="X6" s="55"/>
      <c r="Y6" s="55"/>
      <c r="Z6" s="55"/>
      <c r="AA6" s="55"/>
      <c r="AB6" s="55"/>
      <c r="AC6" s="184"/>
      <c r="AD6" s="191"/>
      <c r="AE6" s="191"/>
      <c r="AF6" s="154"/>
      <c r="AG6" s="148"/>
      <c r="AH6" s="149"/>
      <c r="AI6" s="149"/>
      <c r="AJ6" s="168"/>
      <c r="AK6" s="148"/>
      <c r="AL6" s="149"/>
      <c r="AM6" s="149"/>
      <c r="AN6" s="168"/>
      <c r="AO6" s="148"/>
      <c r="AP6" s="149"/>
      <c r="AQ6" s="149"/>
      <c r="AR6" s="150"/>
    </row>
    <row r="7" spans="1:45" s="53" customFormat="1" ht="13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2"/>
      <c r="R7" s="55"/>
      <c r="S7" s="55"/>
      <c r="T7" s="55"/>
      <c r="U7" s="55"/>
      <c r="V7" s="55"/>
      <c r="W7" s="55"/>
      <c r="X7" s="55"/>
      <c r="Y7" s="55"/>
      <c r="Z7" s="55"/>
      <c r="AA7" s="55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5" s="53" customFormat="1" ht="13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1:45" s="64" customFormat="1" ht="18" customHeight="1">
      <c r="A9" s="182" t="s">
        <v>57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53"/>
    </row>
    <row r="10" spans="1:45" s="65" customFormat="1" ht="18" customHeight="1">
      <c r="A10" s="181" t="s">
        <v>13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53"/>
    </row>
    <row r="11" spans="1:45" s="65" customFormat="1" ht="18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53"/>
    </row>
    <row r="12" spans="1:45" s="53" customFormat="1" ht="13.5" customHeight="1">
      <c r="A12" s="53" t="s">
        <v>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5" s="53" customFormat="1" ht="13.5" customHeight="1">
      <c r="A13" s="53" t="s">
        <v>2</v>
      </c>
    </row>
    <row r="14" spans="1:45" s="53" customFormat="1" ht="13.5" customHeight="1"/>
    <row r="15" spans="1:45" s="53" customFormat="1" ht="13.5" customHeight="1">
      <c r="A15" s="53" t="s">
        <v>15</v>
      </c>
    </row>
    <row r="16" spans="1:45" s="53" customFormat="1" ht="13.5" customHeight="1"/>
    <row r="17" spans="1:44" s="53" customFormat="1" ht="13.5" customHeight="1"/>
    <row r="18" spans="1:44" s="53" customFormat="1" ht="13.5" customHeight="1">
      <c r="A18" s="126" t="s">
        <v>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20" spans="1:44">
      <c r="A20" s="62" t="s">
        <v>10</v>
      </c>
      <c r="B20" s="53"/>
      <c r="C20" s="53"/>
      <c r="D20" s="6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1:44" s="1" customFormat="1" ht="13.5" customHeight="1">
      <c r="A21" s="88" t="s">
        <v>45</v>
      </c>
      <c r="B21" s="89"/>
      <c r="C21" s="89"/>
      <c r="D21" s="89"/>
      <c r="E21" s="90"/>
      <c r="F21" s="155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7"/>
      <c r="AH21" s="103" t="s">
        <v>1</v>
      </c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spans="1:44" s="1" customFormat="1" ht="13.5" customHeight="1">
      <c r="A22" s="100"/>
      <c r="B22" s="101"/>
      <c r="C22" s="101"/>
      <c r="D22" s="101"/>
      <c r="E22" s="102"/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  <c r="AH22" s="106"/>
      <c r="AI22" s="107"/>
      <c r="AJ22" s="107"/>
      <c r="AK22" s="107"/>
      <c r="AL22" s="107"/>
      <c r="AM22" s="107"/>
      <c r="AN22" s="107"/>
      <c r="AO22" s="107"/>
      <c r="AP22" s="107"/>
      <c r="AQ22" s="107"/>
      <c r="AR22" s="108"/>
    </row>
    <row r="23" spans="1:44" s="1" customFormat="1" ht="13.5" customHeight="1">
      <c r="A23" s="91"/>
      <c r="B23" s="92"/>
      <c r="C23" s="92"/>
      <c r="D23" s="92"/>
      <c r="E23" s="93"/>
      <c r="F23" s="161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3"/>
      <c r="AH23" s="109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</row>
    <row r="24" spans="1:44" s="1" customFormat="1" ht="13.5" customHeight="1">
      <c r="A24" s="88" t="s">
        <v>9</v>
      </c>
      <c r="B24" s="89"/>
      <c r="C24" s="89"/>
      <c r="D24" s="89"/>
      <c r="E24" s="90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109"/>
      <c r="AI24" s="110"/>
      <c r="AJ24" s="110"/>
      <c r="AK24" s="110"/>
      <c r="AL24" s="110"/>
      <c r="AM24" s="110"/>
      <c r="AN24" s="110"/>
      <c r="AO24" s="110"/>
      <c r="AP24" s="110"/>
      <c r="AQ24" s="110"/>
      <c r="AR24" s="111"/>
    </row>
    <row r="25" spans="1:44" s="1" customFormat="1" ht="13.5" customHeight="1">
      <c r="A25" s="100"/>
      <c r="B25" s="101"/>
      <c r="C25" s="101"/>
      <c r="D25" s="101"/>
      <c r="E25" s="102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6"/>
      <c r="AH25" s="109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</row>
    <row r="26" spans="1:44" s="1" customFormat="1" ht="13.5" customHeight="1">
      <c r="A26" s="91"/>
      <c r="B26" s="92"/>
      <c r="C26" s="92"/>
      <c r="D26" s="92"/>
      <c r="E26" s="93"/>
      <c r="F26" s="97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109"/>
      <c r="AI26" s="110"/>
      <c r="AJ26" s="110"/>
      <c r="AK26" s="110"/>
      <c r="AL26" s="110"/>
      <c r="AM26" s="110"/>
      <c r="AN26" s="110"/>
      <c r="AO26" s="110"/>
      <c r="AP26" s="110"/>
      <c r="AQ26" s="110"/>
      <c r="AR26" s="111"/>
    </row>
    <row r="27" spans="1:44" s="1" customFormat="1" ht="13.5" customHeight="1">
      <c r="A27" s="127" t="s">
        <v>54</v>
      </c>
      <c r="B27" s="128"/>
      <c r="C27" s="128"/>
      <c r="D27" s="128"/>
      <c r="E27" s="129"/>
      <c r="F27" s="133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5"/>
      <c r="AH27" s="109"/>
      <c r="AI27" s="110"/>
      <c r="AJ27" s="110"/>
      <c r="AK27" s="110"/>
      <c r="AL27" s="110"/>
      <c r="AM27" s="110"/>
      <c r="AN27" s="110"/>
      <c r="AO27" s="110"/>
      <c r="AP27" s="110"/>
      <c r="AQ27" s="110"/>
      <c r="AR27" s="111"/>
    </row>
    <row r="28" spans="1:44" s="1" customFormat="1" ht="13.5" customHeight="1">
      <c r="A28" s="130"/>
      <c r="B28" s="131"/>
      <c r="C28" s="131"/>
      <c r="D28" s="131"/>
      <c r="E28" s="132"/>
      <c r="F28" s="136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8"/>
      <c r="AH28" s="109"/>
      <c r="AI28" s="110"/>
      <c r="AJ28" s="110"/>
      <c r="AK28" s="110"/>
      <c r="AL28" s="110"/>
      <c r="AM28" s="110"/>
      <c r="AN28" s="110"/>
      <c r="AO28" s="110"/>
      <c r="AP28" s="110"/>
      <c r="AQ28" s="110"/>
      <c r="AR28" s="111"/>
    </row>
    <row r="29" spans="1:44" s="1" customFormat="1" ht="13.5" customHeight="1">
      <c r="A29" s="82" t="s">
        <v>46</v>
      </c>
      <c r="B29" s="83"/>
      <c r="C29" s="83"/>
      <c r="D29" s="83"/>
      <c r="E29" s="84"/>
      <c r="F29" s="82" t="s">
        <v>47</v>
      </c>
      <c r="G29" s="83"/>
      <c r="H29" s="84"/>
      <c r="I29" s="118"/>
      <c r="J29" s="119"/>
      <c r="K29" s="119"/>
      <c r="L29" s="122" t="s">
        <v>48</v>
      </c>
      <c r="M29" s="119"/>
      <c r="N29" s="119"/>
      <c r="O29" s="119"/>
      <c r="P29" s="124"/>
      <c r="Q29" s="172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4"/>
      <c r="AH29" s="109"/>
      <c r="AI29" s="110"/>
      <c r="AJ29" s="110"/>
      <c r="AK29" s="110"/>
      <c r="AL29" s="110"/>
      <c r="AM29" s="110"/>
      <c r="AN29" s="110"/>
      <c r="AO29" s="110"/>
      <c r="AP29" s="110"/>
      <c r="AQ29" s="110"/>
      <c r="AR29" s="111"/>
    </row>
    <row r="30" spans="1:44" s="1" customFormat="1" ht="13.5" customHeight="1">
      <c r="A30" s="115"/>
      <c r="B30" s="116"/>
      <c r="C30" s="116"/>
      <c r="D30" s="116"/>
      <c r="E30" s="117"/>
      <c r="F30" s="79" t="s">
        <v>3</v>
      </c>
      <c r="G30" s="80"/>
      <c r="H30" s="81"/>
      <c r="I30" s="120"/>
      <c r="J30" s="121"/>
      <c r="K30" s="121"/>
      <c r="L30" s="123"/>
      <c r="M30" s="121"/>
      <c r="N30" s="121"/>
      <c r="O30" s="121"/>
      <c r="P30" s="125"/>
      <c r="Q30" s="175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7"/>
      <c r="AH30" s="109"/>
      <c r="AI30" s="110"/>
      <c r="AJ30" s="110"/>
      <c r="AK30" s="110"/>
      <c r="AL30" s="110"/>
      <c r="AM30" s="110"/>
      <c r="AN30" s="110"/>
      <c r="AO30" s="110"/>
      <c r="AP30" s="110"/>
      <c r="AQ30" s="110"/>
      <c r="AR30" s="111"/>
    </row>
    <row r="31" spans="1:44" s="1" customFormat="1" ht="13.5" customHeight="1">
      <c r="A31" s="115"/>
      <c r="B31" s="116"/>
      <c r="C31" s="116"/>
      <c r="D31" s="116"/>
      <c r="E31" s="117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1"/>
      <c r="AH31" s="109"/>
      <c r="AI31" s="110"/>
      <c r="AJ31" s="110"/>
      <c r="AK31" s="110"/>
      <c r="AL31" s="110"/>
      <c r="AM31" s="110"/>
      <c r="AN31" s="110"/>
      <c r="AO31" s="110"/>
      <c r="AP31" s="110"/>
      <c r="AQ31" s="110"/>
      <c r="AR31" s="111"/>
    </row>
    <row r="32" spans="1:44" s="1" customFormat="1" ht="13.5" customHeight="1">
      <c r="A32" s="115"/>
      <c r="B32" s="116"/>
      <c r="C32" s="116"/>
      <c r="D32" s="116"/>
      <c r="E32" s="117"/>
      <c r="F32" s="142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4"/>
      <c r="AH32" s="109"/>
      <c r="AI32" s="110"/>
      <c r="AJ32" s="110"/>
      <c r="AK32" s="110"/>
      <c r="AL32" s="110"/>
      <c r="AM32" s="110"/>
      <c r="AN32" s="110"/>
      <c r="AO32" s="110"/>
      <c r="AP32" s="110"/>
      <c r="AQ32" s="110"/>
      <c r="AR32" s="111"/>
    </row>
    <row r="33" spans="1:44" s="1" customFormat="1" ht="13.5" customHeight="1">
      <c r="A33" s="115"/>
      <c r="B33" s="116"/>
      <c r="C33" s="116"/>
      <c r="D33" s="116"/>
      <c r="E33" s="117"/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1"/>
      <c r="AH33" s="109"/>
      <c r="AI33" s="110"/>
      <c r="AJ33" s="110"/>
      <c r="AK33" s="110"/>
      <c r="AL33" s="110"/>
      <c r="AM33" s="110"/>
      <c r="AN33" s="110"/>
      <c r="AO33" s="110"/>
      <c r="AP33" s="110"/>
      <c r="AQ33" s="110"/>
      <c r="AR33" s="111"/>
    </row>
    <row r="34" spans="1:44" s="1" customFormat="1" ht="13.5" customHeight="1">
      <c r="A34" s="85"/>
      <c r="B34" s="86"/>
      <c r="C34" s="86"/>
      <c r="D34" s="86"/>
      <c r="E34" s="87"/>
      <c r="F34" s="142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4"/>
      <c r="AH34" s="112"/>
      <c r="AI34" s="113"/>
      <c r="AJ34" s="113"/>
      <c r="AK34" s="113"/>
      <c r="AL34" s="113"/>
      <c r="AM34" s="113"/>
      <c r="AN34" s="113"/>
      <c r="AO34" s="113"/>
      <c r="AP34" s="113"/>
      <c r="AQ34" s="113"/>
      <c r="AR34" s="114"/>
    </row>
    <row r="37" spans="1:44">
      <c r="A37" s="56" t="s">
        <v>16</v>
      </c>
    </row>
    <row r="38" spans="1:44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1:44">
      <c r="A39" s="70"/>
      <c r="B39" s="5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3"/>
    </row>
    <row r="40" spans="1:44">
      <c r="A40" s="70"/>
      <c r="B40" s="71"/>
      <c r="C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2"/>
      <c r="X40" s="72"/>
      <c r="Y40" s="72"/>
      <c r="Z40" s="72"/>
      <c r="AA40" s="72"/>
      <c r="AB40" s="72"/>
      <c r="AC40" s="72"/>
      <c r="AD40" s="72"/>
      <c r="AE40" s="71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3"/>
    </row>
    <row r="41" spans="1:44">
      <c r="A41" s="70"/>
      <c r="B41" s="71" t="s">
        <v>18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</row>
    <row r="42" spans="1:44">
      <c r="A42" s="70"/>
      <c r="B42" s="71"/>
      <c r="C42" s="71"/>
      <c r="D42" s="71" t="s">
        <v>19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3"/>
    </row>
    <row r="43" spans="1:44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3"/>
    </row>
    <row r="44" spans="1:44">
      <c r="A44" s="70"/>
      <c r="B44" s="71"/>
      <c r="C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3"/>
    </row>
    <row r="45" spans="1:44">
      <c r="A45" s="70"/>
      <c r="B45" s="71"/>
      <c r="C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</row>
    <row r="46" spans="1:44">
      <c r="A46" s="70"/>
      <c r="B46" s="71"/>
      <c r="C46" s="71"/>
      <c r="D46" s="71" t="s">
        <v>20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2"/>
      <c r="X46" s="72"/>
      <c r="Y46" s="72"/>
      <c r="Z46" s="72"/>
      <c r="AA46" s="72"/>
      <c r="AB46" s="72"/>
      <c r="AC46" s="72"/>
      <c r="AD46" s="72"/>
      <c r="AE46" s="71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3"/>
    </row>
    <row r="47" spans="1:44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3"/>
    </row>
    <row r="48" spans="1:44">
      <c r="A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3"/>
    </row>
    <row r="49" spans="1:44">
      <c r="A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3"/>
    </row>
    <row r="50" spans="1:44">
      <c r="A50" s="70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3"/>
    </row>
    <row r="51" spans="1:44">
      <c r="A51" s="70"/>
      <c r="B51" s="71" t="s">
        <v>58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3"/>
    </row>
    <row r="52" spans="1:44">
      <c r="A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3"/>
    </row>
    <row r="53" spans="1:44">
      <c r="A53" s="70"/>
      <c r="B53" s="71" t="s">
        <v>21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3"/>
    </row>
    <row r="54" spans="1:44">
      <c r="A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3"/>
    </row>
    <row r="55" spans="1:44">
      <c r="A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3"/>
    </row>
    <row r="56" spans="1:44" ht="13.5" customHeight="1">
      <c r="A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3"/>
    </row>
    <row r="57" spans="1:44" ht="13.5" customHeight="1">
      <c r="A57" s="70"/>
      <c r="C57" s="71"/>
      <c r="D57" s="71"/>
      <c r="E57" s="71"/>
      <c r="F57" s="71"/>
      <c r="G57" s="71"/>
      <c r="H57" s="71"/>
      <c r="I57" s="71"/>
      <c r="J57" s="71"/>
      <c r="K57" s="71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3"/>
    </row>
    <row r="58" spans="1:44" ht="13.5" customHeight="1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3"/>
    </row>
    <row r="59" spans="1:44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</row>
    <row r="60" spans="1:44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</row>
    <row r="61" spans="1:44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</row>
    <row r="62" spans="1:44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</row>
    <row r="67" spans="1:4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</row>
  </sheetData>
  <mergeCells count="33">
    <mergeCell ref="A4:N4"/>
    <mergeCell ref="A10:AR10"/>
    <mergeCell ref="A9:AR9"/>
    <mergeCell ref="A18:AR18"/>
    <mergeCell ref="AC4:AR4"/>
    <mergeCell ref="A5:B6"/>
    <mergeCell ref="C5:D6"/>
    <mergeCell ref="E5:F6"/>
    <mergeCell ref="G5:H6"/>
    <mergeCell ref="I5:J6"/>
    <mergeCell ref="M5:N6"/>
    <mergeCell ref="AC5:AF6"/>
    <mergeCell ref="F27:AG28"/>
    <mergeCell ref="F31:AG32"/>
    <mergeCell ref="Q29:AG30"/>
    <mergeCell ref="F30:H30"/>
    <mergeCell ref="AG5:AJ6"/>
    <mergeCell ref="F33:AG34"/>
    <mergeCell ref="AO5:AR6"/>
    <mergeCell ref="A27:E28"/>
    <mergeCell ref="K5:L6"/>
    <mergeCell ref="A21:E23"/>
    <mergeCell ref="F21:AG23"/>
    <mergeCell ref="AH21:AR21"/>
    <mergeCell ref="AH22:AR34"/>
    <mergeCell ref="A24:E26"/>
    <mergeCell ref="F24:AG26"/>
    <mergeCell ref="A29:E34"/>
    <mergeCell ref="F29:H29"/>
    <mergeCell ref="I29:K30"/>
    <mergeCell ref="L29:L30"/>
    <mergeCell ref="M29:P30"/>
    <mergeCell ref="AK5:AN6"/>
  </mergeCells>
  <phoneticPr fontId="6"/>
  <pageMargins left="0.98425196850393704" right="0.27559055118110237" top="0.78740157480314965" bottom="0.47244094488188981" header="0.51181102362204722" footer="0.51181102362204722"/>
  <pageSetup paperSize="9" firstPageNumber="43" orientation="portrait" useFirstPageNumber="1" errors="dash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"/>
  <sheetViews>
    <sheetView view="pageBreakPreview" topLeftCell="A4" zoomScaleNormal="70" zoomScaleSheetLayoutView="100" zoomScalePageLayoutView="70" workbookViewId="0">
      <selection activeCell="H19" sqref="H19"/>
    </sheetView>
  </sheetViews>
  <sheetFormatPr defaultRowHeight="13.5"/>
  <cols>
    <col min="1" max="2" width="3.75" style="3" customWidth="1"/>
    <col min="3" max="3" width="24.75" style="3" customWidth="1"/>
    <col min="4" max="4" width="22.25" style="3" customWidth="1"/>
    <col min="5" max="16" width="14.625" style="3" customWidth="1"/>
    <col min="17" max="258" width="9" style="3"/>
    <col min="259" max="259" width="24.75" style="3" customWidth="1"/>
    <col min="260" max="260" width="22.25" style="3" customWidth="1"/>
    <col min="261" max="272" width="14.625" style="3" customWidth="1"/>
    <col min="273" max="514" width="9" style="3"/>
    <col min="515" max="515" width="24.75" style="3" customWidth="1"/>
    <col min="516" max="516" width="22.25" style="3" customWidth="1"/>
    <col min="517" max="528" width="14.625" style="3" customWidth="1"/>
    <col min="529" max="770" width="9" style="3"/>
    <col min="771" max="771" width="24.75" style="3" customWidth="1"/>
    <col min="772" max="772" width="22.25" style="3" customWidth="1"/>
    <col min="773" max="784" width="14.625" style="3" customWidth="1"/>
    <col min="785" max="1026" width="9" style="3"/>
    <col min="1027" max="1027" width="24.75" style="3" customWidth="1"/>
    <col min="1028" max="1028" width="22.25" style="3" customWidth="1"/>
    <col min="1029" max="1040" width="14.625" style="3" customWidth="1"/>
    <col min="1041" max="1282" width="9" style="3"/>
    <col min="1283" max="1283" width="24.75" style="3" customWidth="1"/>
    <col min="1284" max="1284" width="22.25" style="3" customWidth="1"/>
    <col min="1285" max="1296" width="14.625" style="3" customWidth="1"/>
    <col min="1297" max="1538" width="9" style="3"/>
    <col min="1539" max="1539" width="24.75" style="3" customWidth="1"/>
    <col min="1540" max="1540" width="22.25" style="3" customWidth="1"/>
    <col min="1541" max="1552" width="14.625" style="3" customWidth="1"/>
    <col min="1553" max="1794" width="9" style="3"/>
    <col min="1795" max="1795" width="24.75" style="3" customWidth="1"/>
    <col min="1796" max="1796" width="22.25" style="3" customWidth="1"/>
    <col min="1797" max="1808" width="14.625" style="3" customWidth="1"/>
    <col min="1809" max="2050" width="9" style="3"/>
    <col min="2051" max="2051" width="24.75" style="3" customWidth="1"/>
    <col min="2052" max="2052" width="22.25" style="3" customWidth="1"/>
    <col min="2053" max="2064" width="14.625" style="3" customWidth="1"/>
    <col min="2065" max="2306" width="9" style="3"/>
    <col min="2307" max="2307" width="24.75" style="3" customWidth="1"/>
    <col min="2308" max="2308" width="22.25" style="3" customWidth="1"/>
    <col min="2309" max="2320" width="14.625" style="3" customWidth="1"/>
    <col min="2321" max="2562" width="9" style="3"/>
    <col min="2563" max="2563" width="24.75" style="3" customWidth="1"/>
    <col min="2564" max="2564" width="22.25" style="3" customWidth="1"/>
    <col min="2565" max="2576" width="14.625" style="3" customWidth="1"/>
    <col min="2577" max="2818" width="9" style="3"/>
    <col min="2819" max="2819" width="24.75" style="3" customWidth="1"/>
    <col min="2820" max="2820" width="22.25" style="3" customWidth="1"/>
    <col min="2821" max="2832" width="14.625" style="3" customWidth="1"/>
    <col min="2833" max="3074" width="9" style="3"/>
    <col min="3075" max="3075" width="24.75" style="3" customWidth="1"/>
    <col min="3076" max="3076" width="22.25" style="3" customWidth="1"/>
    <col min="3077" max="3088" width="14.625" style="3" customWidth="1"/>
    <col min="3089" max="3330" width="9" style="3"/>
    <col min="3331" max="3331" width="24.75" style="3" customWidth="1"/>
    <col min="3332" max="3332" width="22.25" style="3" customWidth="1"/>
    <col min="3333" max="3344" width="14.625" style="3" customWidth="1"/>
    <col min="3345" max="3586" width="9" style="3"/>
    <col min="3587" max="3587" width="24.75" style="3" customWidth="1"/>
    <col min="3588" max="3588" width="22.25" style="3" customWidth="1"/>
    <col min="3589" max="3600" width="14.625" style="3" customWidth="1"/>
    <col min="3601" max="3842" width="9" style="3"/>
    <col min="3843" max="3843" width="24.75" style="3" customWidth="1"/>
    <col min="3844" max="3844" width="22.25" style="3" customWidth="1"/>
    <col min="3845" max="3856" width="14.625" style="3" customWidth="1"/>
    <col min="3857" max="4098" width="9" style="3"/>
    <col min="4099" max="4099" width="24.75" style="3" customWidth="1"/>
    <col min="4100" max="4100" width="22.25" style="3" customWidth="1"/>
    <col min="4101" max="4112" width="14.625" style="3" customWidth="1"/>
    <col min="4113" max="4354" width="9" style="3"/>
    <col min="4355" max="4355" width="24.75" style="3" customWidth="1"/>
    <col min="4356" max="4356" width="22.25" style="3" customWidth="1"/>
    <col min="4357" max="4368" width="14.625" style="3" customWidth="1"/>
    <col min="4369" max="4610" width="9" style="3"/>
    <col min="4611" max="4611" width="24.75" style="3" customWidth="1"/>
    <col min="4612" max="4612" width="22.25" style="3" customWidth="1"/>
    <col min="4613" max="4624" width="14.625" style="3" customWidth="1"/>
    <col min="4625" max="4866" width="9" style="3"/>
    <col min="4867" max="4867" width="24.75" style="3" customWidth="1"/>
    <col min="4868" max="4868" width="22.25" style="3" customWidth="1"/>
    <col min="4869" max="4880" width="14.625" style="3" customWidth="1"/>
    <col min="4881" max="5122" width="9" style="3"/>
    <col min="5123" max="5123" width="24.75" style="3" customWidth="1"/>
    <col min="5124" max="5124" width="22.25" style="3" customWidth="1"/>
    <col min="5125" max="5136" width="14.625" style="3" customWidth="1"/>
    <col min="5137" max="5378" width="9" style="3"/>
    <col min="5379" max="5379" width="24.75" style="3" customWidth="1"/>
    <col min="5380" max="5380" width="22.25" style="3" customWidth="1"/>
    <col min="5381" max="5392" width="14.625" style="3" customWidth="1"/>
    <col min="5393" max="5634" width="9" style="3"/>
    <col min="5635" max="5635" width="24.75" style="3" customWidth="1"/>
    <col min="5636" max="5636" width="22.25" style="3" customWidth="1"/>
    <col min="5637" max="5648" width="14.625" style="3" customWidth="1"/>
    <col min="5649" max="5890" width="9" style="3"/>
    <col min="5891" max="5891" width="24.75" style="3" customWidth="1"/>
    <col min="5892" max="5892" width="22.25" style="3" customWidth="1"/>
    <col min="5893" max="5904" width="14.625" style="3" customWidth="1"/>
    <col min="5905" max="6146" width="9" style="3"/>
    <col min="6147" max="6147" width="24.75" style="3" customWidth="1"/>
    <col min="6148" max="6148" width="22.25" style="3" customWidth="1"/>
    <col min="6149" max="6160" width="14.625" style="3" customWidth="1"/>
    <col min="6161" max="6402" width="9" style="3"/>
    <col min="6403" max="6403" width="24.75" style="3" customWidth="1"/>
    <col min="6404" max="6404" width="22.25" style="3" customWidth="1"/>
    <col min="6405" max="6416" width="14.625" style="3" customWidth="1"/>
    <col min="6417" max="6658" width="9" style="3"/>
    <col min="6659" max="6659" width="24.75" style="3" customWidth="1"/>
    <col min="6660" max="6660" width="22.25" style="3" customWidth="1"/>
    <col min="6661" max="6672" width="14.625" style="3" customWidth="1"/>
    <col min="6673" max="6914" width="9" style="3"/>
    <col min="6915" max="6915" width="24.75" style="3" customWidth="1"/>
    <col min="6916" max="6916" width="22.25" style="3" customWidth="1"/>
    <col min="6917" max="6928" width="14.625" style="3" customWidth="1"/>
    <col min="6929" max="7170" width="9" style="3"/>
    <col min="7171" max="7171" width="24.75" style="3" customWidth="1"/>
    <col min="7172" max="7172" width="22.25" style="3" customWidth="1"/>
    <col min="7173" max="7184" width="14.625" style="3" customWidth="1"/>
    <col min="7185" max="7426" width="9" style="3"/>
    <col min="7427" max="7427" width="24.75" style="3" customWidth="1"/>
    <col min="7428" max="7428" width="22.25" style="3" customWidth="1"/>
    <col min="7429" max="7440" width="14.625" style="3" customWidth="1"/>
    <col min="7441" max="7682" width="9" style="3"/>
    <col min="7683" max="7683" width="24.75" style="3" customWidth="1"/>
    <col min="7684" max="7684" width="22.25" style="3" customWidth="1"/>
    <col min="7685" max="7696" width="14.625" style="3" customWidth="1"/>
    <col min="7697" max="7938" width="9" style="3"/>
    <col min="7939" max="7939" width="24.75" style="3" customWidth="1"/>
    <col min="7940" max="7940" width="22.25" style="3" customWidth="1"/>
    <col min="7941" max="7952" width="14.625" style="3" customWidth="1"/>
    <col min="7953" max="8194" width="9" style="3"/>
    <col min="8195" max="8195" width="24.75" style="3" customWidth="1"/>
    <col min="8196" max="8196" width="22.25" style="3" customWidth="1"/>
    <col min="8197" max="8208" width="14.625" style="3" customWidth="1"/>
    <col min="8209" max="8450" width="9" style="3"/>
    <col min="8451" max="8451" width="24.75" style="3" customWidth="1"/>
    <col min="8452" max="8452" width="22.25" style="3" customWidth="1"/>
    <col min="8453" max="8464" width="14.625" style="3" customWidth="1"/>
    <col min="8465" max="8706" width="9" style="3"/>
    <col min="8707" max="8707" width="24.75" style="3" customWidth="1"/>
    <col min="8708" max="8708" width="22.25" style="3" customWidth="1"/>
    <col min="8709" max="8720" width="14.625" style="3" customWidth="1"/>
    <col min="8721" max="8962" width="9" style="3"/>
    <col min="8963" max="8963" width="24.75" style="3" customWidth="1"/>
    <col min="8964" max="8964" width="22.25" style="3" customWidth="1"/>
    <col min="8965" max="8976" width="14.625" style="3" customWidth="1"/>
    <col min="8977" max="9218" width="9" style="3"/>
    <col min="9219" max="9219" width="24.75" style="3" customWidth="1"/>
    <col min="9220" max="9220" width="22.25" style="3" customWidth="1"/>
    <col min="9221" max="9232" width="14.625" style="3" customWidth="1"/>
    <col min="9233" max="9474" width="9" style="3"/>
    <col min="9475" max="9475" width="24.75" style="3" customWidth="1"/>
    <col min="9476" max="9476" width="22.25" style="3" customWidth="1"/>
    <col min="9477" max="9488" width="14.625" style="3" customWidth="1"/>
    <col min="9489" max="9730" width="9" style="3"/>
    <col min="9731" max="9731" width="24.75" style="3" customWidth="1"/>
    <col min="9732" max="9732" width="22.25" style="3" customWidth="1"/>
    <col min="9733" max="9744" width="14.625" style="3" customWidth="1"/>
    <col min="9745" max="9986" width="9" style="3"/>
    <col min="9987" max="9987" width="24.75" style="3" customWidth="1"/>
    <col min="9988" max="9988" width="22.25" style="3" customWidth="1"/>
    <col min="9989" max="10000" width="14.625" style="3" customWidth="1"/>
    <col min="10001" max="10242" width="9" style="3"/>
    <col min="10243" max="10243" width="24.75" style="3" customWidth="1"/>
    <col min="10244" max="10244" width="22.25" style="3" customWidth="1"/>
    <col min="10245" max="10256" width="14.625" style="3" customWidth="1"/>
    <col min="10257" max="10498" width="9" style="3"/>
    <col min="10499" max="10499" width="24.75" style="3" customWidth="1"/>
    <col min="10500" max="10500" width="22.25" style="3" customWidth="1"/>
    <col min="10501" max="10512" width="14.625" style="3" customWidth="1"/>
    <col min="10513" max="10754" width="9" style="3"/>
    <col min="10755" max="10755" width="24.75" style="3" customWidth="1"/>
    <col min="10756" max="10756" width="22.25" style="3" customWidth="1"/>
    <col min="10757" max="10768" width="14.625" style="3" customWidth="1"/>
    <col min="10769" max="11010" width="9" style="3"/>
    <col min="11011" max="11011" width="24.75" style="3" customWidth="1"/>
    <col min="11012" max="11012" width="22.25" style="3" customWidth="1"/>
    <col min="11013" max="11024" width="14.625" style="3" customWidth="1"/>
    <col min="11025" max="11266" width="9" style="3"/>
    <col min="11267" max="11267" width="24.75" style="3" customWidth="1"/>
    <col min="11268" max="11268" width="22.25" style="3" customWidth="1"/>
    <col min="11269" max="11280" width="14.625" style="3" customWidth="1"/>
    <col min="11281" max="11522" width="9" style="3"/>
    <col min="11523" max="11523" width="24.75" style="3" customWidth="1"/>
    <col min="11524" max="11524" width="22.25" style="3" customWidth="1"/>
    <col min="11525" max="11536" width="14.625" style="3" customWidth="1"/>
    <col min="11537" max="11778" width="9" style="3"/>
    <col min="11779" max="11779" width="24.75" style="3" customWidth="1"/>
    <col min="11780" max="11780" width="22.25" style="3" customWidth="1"/>
    <col min="11781" max="11792" width="14.625" style="3" customWidth="1"/>
    <col min="11793" max="12034" width="9" style="3"/>
    <col min="12035" max="12035" width="24.75" style="3" customWidth="1"/>
    <col min="12036" max="12036" width="22.25" style="3" customWidth="1"/>
    <col min="12037" max="12048" width="14.625" style="3" customWidth="1"/>
    <col min="12049" max="12290" width="9" style="3"/>
    <col min="12291" max="12291" width="24.75" style="3" customWidth="1"/>
    <col min="12292" max="12292" width="22.25" style="3" customWidth="1"/>
    <col min="12293" max="12304" width="14.625" style="3" customWidth="1"/>
    <col min="12305" max="12546" width="9" style="3"/>
    <col min="12547" max="12547" width="24.75" style="3" customWidth="1"/>
    <col min="12548" max="12548" width="22.25" style="3" customWidth="1"/>
    <col min="12549" max="12560" width="14.625" style="3" customWidth="1"/>
    <col min="12561" max="12802" width="9" style="3"/>
    <col min="12803" max="12803" width="24.75" style="3" customWidth="1"/>
    <col min="12804" max="12804" width="22.25" style="3" customWidth="1"/>
    <col min="12805" max="12816" width="14.625" style="3" customWidth="1"/>
    <col min="12817" max="13058" width="9" style="3"/>
    <col min="13059" max="13059" width="24.75" style="3" customWidth="1"/>
    <col min="13060" max="13060" width="22.25" style="3" customWidth="1"/>
    <col min="13061" max="13072" width="14.625" style="3" customWidth="1"/>
    <col min="13073" max="13314" width="9" style="3"/>
    <col min="13315" max="13315" width="24.75" style="3" customWidth="1"/>
    <col min="13316" max="13316" width="22.25" style="3" customWidth="1"/>
    <col min="13317" max="13328" width="14.625" style="3" customWidth="1"/>
    <col min="13329" max="13570" width="9" style="3"/>
    <col min="13571" max="13571" width="24.75" style="3" customWidth="1"/>
    <col min="13572" max="13572" width="22.25" style="3" customWidth="1"/>
    <col min="13573" max="13584" width="14.625" style="3" customWidth="1"/>
    <col min="13585" max="13826" width="9" style="3"/>
    <col min="13827" max="13827" width="24.75" style="3" customWidth="1"/>
    <col min="13828" max="13828" width="22.25" style="3" customWidth="1"/>
    <col min="13829" max="13840" width="14.625" style="3" customWidth="1"/>
    <col min="13841" max="14082" width="9" style="3"/>
    <col min="14083" max="14083" width="24.75" style="3" customWidth="1"/>
    <col min="14084" max="14084" width="22.25" style="3" customWidth="1"/>
    <col min="14085" max="14096" width="14.625" style="3" customWidth="1"/>
    <col min="14097" max="14338" width="9" style="3"/>
    <col min="14339" max="14339" width="24.75" style="3" customWidth="1"/>
    <col min="14340" max="14340" width="22.25" style="3" customWidth="1"/>
    <col min="14341" max="14352" width="14.625" style="3" customWidth="1"/>
    <col min="14353" max="14594" width="9" style="3"/>
    <col min="14595" max="14595" width="24.75" style="3" customWidth="1"/>
    <col min="14596" max="14596" width="22.25" style="3" customWidth="1"/>
    <col min="14597" max="14608" width="14.625" style="3" customWidth="1"/>
    <col min="14609" max="14850" width="9" style="3"/>
    <col min="14851" max="14851" width="24.75" style="3" customWidth="1"/>
    <col min="14852" max="14852" width="22.25" style="3" customWidth="1"/>
    <col min="14853" max="14864" width="14.625" style="3" customWidth="1"/>
    <col min="14865" max="15106" width="9" style="3"/>
    <col min="15107" max="15107" width="24.75" style="3" customWidth="1"/>
    <col min="15108" max="15108" width="22.25" style="3" customWidth="1"/>
    <col min="15109" max="15120" width="14.625" style="3" customWidth="1"/>
    <col min="15121" max="15362" width="9" style="3"/>
    <col min="15363" max="15363" width="24.75" style="3" customWidth="1"/>
    <col min="15364" max="15364" width="22.25" style="3" customWidth="1"/>
    <col min="15365" max="15376" width="14.625" style="3" customWidth="1"/>
    <col min="15377" max="15618" width="9" style="3"/>
    <col min="15619" max="15619" width="24.75" style="3" customWidth="1"/>
    <col min="15620" max="15620" width="22.25" style="3" customWidth="1"/>
    <col min="15621" max="15632" width="14.625" style="3" customWidth="1"/>
    <col min="15633" max="15874" width="9" style="3"/>
    <col min="15875" max="15875" width="24.75" style="3" customWidth="1"/>
    <col min="15876" max="15876" width="22.25" style="3" customWidth="1"/>
    <col min="15877" max="15888" width="14.625" style="3" customWidth="1"/>
    <col min="15889" max="16130" width="9" style="3"/>
    <col min="16131" max="16131" width="24.75" style="3" customWidth="1"/>
    <col min="16132" max="16132" width="22.25" style="3" customWidth="1"/>
    <col min="16133" max="16144" width="14.625" style="3" customWidth="1"/>
    <col min="16145" max="16384" width="9" style="3"/>
  </cols>
  <sheetData>
    <row r="1" spans="3:16" ht="17.25">
      <c r="C1" s="58" t="s">
        <v>51</v>
      </c>
      <c r="D1" s="2"/>
      <c r="P1" s="4" t="s">
        <v>24</v>
      </c>
    </row>
    <row r="2" spans="3:16" ht="18.75" customHeight="1">
      <c r="C2" s="195" t="s">
        <v>56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3:16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3:16">
      <c r="C5" s="3" t="s">
        <v>25</v>
      </c>
    </row>
    <row r="6" spans="3:16">
      <c r="C6" s="192" t="s">
        <v>26</v>
      </c>
      <c r="D6" s="192" t="s">
        <v>27</v>
      </c>
      <c r="E6" s="194" t="s">
        <v>44</v>
      </c>
      <c r="F6" s="194"/>
      <c r="G6" s="194"/>
      <c r="H6" s="194"/>
      <c r="I6" s="194"/>
      <c r="J6" s="194"/>
      <c r="K6" s="194" t="s">
        <v>0</v>
      </c>
      <c r="L6" s="194"/>
      <c r="M6" s="194"/>
      <c r="N6" s="194"/>
      <c r="O6" s="194"/>
      <c r="P6" s="194"/>
    </row>
    <row r="7" spans="3:16">
      <c r="C7" s="193"/>
      <c r="D7" s="193"/>
      <c r="E7" s="6" t="s">
        <v>30</v>
      </c>
      <c r="F7" s="7" t="s">
        <v>12</v>
      </c>
      <c r="G7" s="7" t="s">
        <v>22</v>
      </c>
      <c r="H7" s="8" t="s">
        <v>31</v>
      </c>
      <c r="I7" s="9" t="s">
        <v>33</v>
      </c>
      <c r="J7" s="10" t="s">
        <v>4</v>
      </c>
      <c r="K7" s="6" t="s">
        <v>30</v>
      </c>
      <c r="L7" s="7" t="s">
        <v>12</v>
      </c>
      <c r="M7" s="7" t="s">
        <v>22</v>
      </c>
      <c r="N7" s="8" t="s">
        <v>31</v>
      </c>
      <c r="O7" s="11" t="s">
        <v>33</v>
      </c>
      <c r="P7" s="12" t="s">
        <v>4</v>
      </c>
    </row>
    <row r="8" spans="3:16">
      <c r="C8" s="13" t="s">
        <v>49</v>
      </c>
      <c r="D8" s="14" t="s">
        <v>34</v>
      </c>
      <c r="E8" s="15">
        <f>E20+E31</f>
        <v>3000000</v>
      </c>
      <c r="F8" s="16">
        <f>F20+F31</f>
        <v>0</v>
      </c>
      <c r="G8" s="16">
        <f t="shared" ref="G8:M8" si="0">G20+G31</f>
        <v>40000000</v>
      </c>
      <c r="H8" s="17">
        <f t="shared" si="0"/>
        <v>0</v>
      </c>
      <c r="I8" s="18">
        <f>I20+I31</f>
        <v>0</v>
      </c>
      <c r="J8" s="19">
        <f t="shared" si="0"/>
        <v>43000000</v>
      </c>
      <c r="K8" s="15">
        <f t="shared" si="0"/>
        <v>2600000</v>
      </c>
      <c r="L8" s="16">
        <f t="shared" si="0"/>
        <v>0</v>
      </c>
      <c r="M8" s="16">
        <f t="shared" si="0"/>
        <v>40000000</v>
      </c>
      <c r="N8" s="17">
        <f>N20+N31</f>
        <v>0</v>
      </c>
      <c r="O8" s="20">
        <f>O20+O31</f>
        <v>0</v>
      </c>
      <c r="P8" s="20">
        <f>P20+P31</f>
        <v>42600000</v>
      </c>
    </row>
    <row r="9" spans="3:16">
      <c r="C9" s="13" t="s">
        <v>35</v>
      </c>
      <c r="D9" s="14" t="s">
        <v>36</v>
      </c>
      <c r="E9" s="15">
        <f t="shared" ref="E9:P12" si="1">E21+E32</f>
        <v>0</v>
      </c>
      <c r="F9" s="16">
        <f t="shared" si="1"/>
        <v>2000000</v>
      </c>
      <c r="G9" s="16">
        <f>G21+G32</f>
        <v>0</v>
      </c>
      <c r="H9" s="17">
        <f t="shared" si="1"/>
        <v>20000000</v>
      </c>
      <c r="I9" s="18">
        <f t="shared" si="1"/>
        <v>4000000</v>
      </c>
      <c r="J9" s="19">
        <f>J21+J32</f>
        <v>26000000</v>
      </c>
      <c r="K9" s="15">
        <f t="shared" si="1"/>
        <v>0</v>
      </c>
      <c r="L9" s="16">
        <f t="shared" si="1"/>
        <v>2000000</v>
      </c>
      <c r="M9" s="16">
        <f t="shared" si="1"/>
        <v>0</v>
      </c>
      <c r="N9" s="17">
        <f t="shared" si="1"/>
        <v>16000000</v>
      </c>
      <c r="O9" s="20">
        <f t="shared" si="1"/>
        <v>3000000</v>
      </c>
      <c r="P9" s="20">
        <f t="shared" si="1"/>
        <v>21000000</v>
      </c>
    </row>
    <row r="10" spans="3:16">
      <c r="C10" s="13" t="s">
        <v>37</v>
      </c>
      <c r="D10" s="14" t="s">
        <v>38</v>
      </c>
      <c r="E10" s="15">
        <f t="shared" si="1"/>
        <v>0</v>
      </c>
      <c r="F10" s="16">
        <f t="shared" si="1"/>
        <v>0</v>
      </c>
      <c r="G10" s="16">
        <f t="shared" si="1"/>
        <v>0</v>
      </c>
      <c r="H10" s="17">
        <f t="shared" si="1"/>
        <v>1000000</v>
      </c>
      <c r="I10" s="18">
        <f t="shared" si="1"/>
        <v>0</v>
      </c>
      <c r="J10" s="19">
        <f>J22+J33</f>
        <v>1000000</v>
      </c>
      <c r="K10" s="15">
        <f t="shared" si="1"/>
        <v>0</v>
      </c>
      <c r="L10" s="16">
        <f t="shared" si="1"/>
        <v>0</v>
      </c>
      <c r="M10" s="16">
        <f t="shared" si="1"/>
        <v>0</v>
      </c>
      <c r="N10" s="17">
        <f t="shared" si="1"/>
        <v>1000000</v>
      </c>
      <c r="O10" s="20">
        <f t="shared" si="1"/>
        <v>0</v>
      </c>
      <c r="P10" s="20">
        <f t="shared" si="1"/>
        <v>1000000</v>
      </c>
    </row>
    <row r="11" spans="3:16">
      <c r="C11" s="13" t="s">
        <v>52</v>
      </c>
      <c r="D11" s="14" t="s">
        <v>39</v>
      </c>
      <c r="E11" s="15">
        <f t="shared" si="1"/>
        <v>0</v>
      </c>
      <c r="F11" s="16">
        <f t="shared" si="1"/>
        <v>0</v>
      </c>
      <c r="G11" s="16">
        <f t="shared" si="1"/>
        <v>10000000</v>
      </c>
      <c r="H11" s="17">
        <f t="shared" si="1"/>
        <v>2000000</v>
      </c>
      <c r="I11" s="18">
        <f>I23+I34</f>
        <v>2000000</v>
      </c>
      <c r="J11" s="19">
        <f t="shared" si="1"/>
        <v>14000000</v>
      </c>
      <c r="K11" s="15">
        <f t="shared" si="1"/>
        <v>0</v>
      </c>
      <c r="L11" s="16">
        <f t="shared" si="1"/>
        <v>0</v>
      </c>
      <c r="M11" s="16">
        <f t="shared" si="1"/>
        <v>8000000</v>
      </c>
      <c r="N11" s="17">
        <f t="shared" si="1"/>
        <v>1600000</v>
      </c>
      <c r="O11" s="20">
        <f t="shared" si="1"/>
        <v>1600000</v>
      </c>
      <c r="P11" s="20">
        <f t="shared" si="1"/>
        <v>11200000</v>
      </c>
    </row>
    <row r="12" spans="3:16">
      <c r="C12" s="13"/>
      <c r="D12" s="14"/>
      <c r="E12" s="15">
        <f t="shared" si="1"/>
        <v>0</v>
      </c>
      <c r="F12" s="16">
        <f t="shared" si="1"/>
        <v>0</v>
      </c>
      <c r="G12" s="16">
        <f t="shared" si="1"/>
        <v>0</v>
      </c>
      <c r="H12" s="17">
        <f t="shared" si="1"/>
        <v>0</v>
      </c>
      <c r="I12" s="18">
        <f>I24+I35</f>
        <v>0</v>
      </c>
      <c r="J12" s="19">
        <f t="shared" si="1"/>
        <v>0</v>
      </c>
      <c r="K12" s="15">
        <f t="shared" si="1"/>
        <v>0</v>
      </c>
      <c r="L12" s="16">
        <f t="shared" si="1"/>
        <v>0</v>
      </c>
      <c r="M12" s="16">
        <f t="shared" si="1"/>
        <v>0</v>
      </c>
      <c r="N12" s="17">
        <f t="shared" si="1"/>
        <v>0</v>
      </c>
      <c r="O12" s="20">
        <f t="shared" si="1"/>
        <v>0</v>
      </c>
      <c r="P12" s="20">
        <f t="shared" si="1"/>
        <v>0</v>
      </c>
    </row>
    <row r="13" spans="3:16">
      <c r="C13" s="21" t="s">
        <v>4</v>
      </c>
      <c r="D13" s="12"/>
      <c r="E13" s="22">
        <f t="shared" ref="E13:P13" si="2">SUM(E8:E12)</f>
        <v>3000000</v>
      </c>
      <c r="F13" s="23">
        <f t="shared" si="2"/>
        <v>2000000</v>
      </c>
      <c r="G13" s="23">
        <f t="shared" si="2"/>
        <v>50000000</v>
      </c>
      <c r="H13" s="24">
        <f t="shared" si="2"/>
        <v>23000000</v>
      </c>
      <c r="I13" s="25">
        <f t="shared" si="2"/>
        <v>6000000</v>
      </c>
      <c r="J13" s="26">
        <f t="shared" si="2"/>
        <v>84000000</v>
      </c>
      <c r="K13" s="22">
        <f t="shared" si="2"/>
        <v>2600000</v>
      </c>
      <c r="L13" s="23">
        <f t="shared" si="2"/>
        <v>2000000</v>
      </c>
      <c r="M13" s="23">
        <f t="shared" si="2"/>
        <v>48000000</v>
      </c>
      <c r="N13" s="24">
        <f t="shared" si="2"/>
        <v>18600000</v>
      </c>
      <c r="O13" s="27">
        <f t="shared" si="2"/>
        <v>4600000</v>
      </c>
      <c r="P13" s="27">
        <f t="shared" si="2"/>
        <v>75800000</v>
      </c>
    </row>
    <row r="14" spans="3:16" s="37" customFormat="1">
      <c r="C14" s="28"/>
      <c r="D14" s="28"/>
      <c r="E14" s="29"/>
      <c r="F14" s="30"/>
      <c r="G14" s="31" t="s">
        <v>40</v>
      </c>
      <c r="H14" s="32"/>
      <c r="I14" s="33"/>
      <c r="J14" s="31" t="s">
        <v>41</v>
      </c>
      <c r="K14" s="34">
        <f t="shared" ref="K14:P14" si="3">K26+K37</f>
        <v>866666</v>
      </c>
      <c r="L14" s="16">
        <f t="shared" si="3"/>
        <v>666666</v>
      </c>
      <c r="M14" s="16">
        <f t="shared" si="3"/>
        <v>15999999</v>
      </c>
      <c r="N14" s="35">
        <f t="shared" si="3"/>
        <v>6199999</v>
      </c>
      <c r="O14" s="36">
        <f t="shared" si="3"/>
        <v>1533333</v>
      </c>
      <c r="P14" s="20">
        <f t="shared" si="3"/>
        <v>25266663</v>
      </c>
    </row>
    <row r="17" spans="1:16">
      <c r="C17" s="3" t="s">
        <v>42</v>
      </c>
    </row>
    <row r="18" spans="1:16">
      <c r="C18" s="192" t="s">
        <v>26</v>
      </c>
      <c r="D18" s="192" t="s">
        <v>27</v>
      </c>
      <c r="E18" s="194" t="s">
        <v>44</v>
      </c>
      <c r="F18" s="194"/>
      <c r="G18" s="194"/>
      <c r="H18" s="194"/>
      <c r="I18" s="194"/>
      <c r="J18" s="194"/>
      <c r="K18" s="194" t="s">
        <v>0</v>
      </c>
      <c r="L18" s="194"/>
      <c r="M18" s="194"/>
      <c r="N18" s="194"/>
      <c r="O18" s="194"/>
      <c r="P18" s="194"/>
    </row>
    <row r="19" spans="1:16">
      <c r="C19" s="193"/>
      <c r="D19" s="193"/>
      <c r="E19" s="6" t="s">
        <v>29</v>
      </c>
      <c r="F19" s="7" t="s">
        <v>12</v>
      </c>
      <c r="G19" s="7" t="s">
        <v>22</v>
      </c>
      <c r="H19" s="8" t="s">
        <v>31</v>
      </c>
      <c r="I19" s="11" t="s">
        <v>32</v>
      </c>
      <c r="J19" s="12" t="s">
        <v>4</v>
      </c>
      <c r="K19" s="6" t="s">
        <v>29</v>
      </c>
      <c r="L19" s="7" t="s">
        <v>12</v>
      </c>
      <c r="M19" s="7" t="s">
        <v>22</v>
      </c>
      <c r="N19" s="8" t="s">
        <v>31</v>
      </c>
      <c r="O19" s="38" t="s">
        <v>33</v>
      </c>
      <c r="P19" s="12" t="s">
        <v>4</v>
      </c>
    </row>
    <row r="20" spans="1:16">
      <c r="C20" s="39" t="str">
        <f>IF(ISBLANK(C$8),"",C$8)</f>
        <v>①コージェネ機器</v>
      </c>
      <c r="D20" s="39" t="str">
        <f>IF(ISBLANK(D$8),"",D$8)</f>
        <v>ＡＡＡ(株)</v>
      </c>
      <c r="E20" s="40">
        <v>3000000</v>
      </c>
      <c r="F20" s="41">
        <v>0</v>
      </c>
      <c r="G20" s="41">
        <v>40000000</v>
      </c>
      <c r="H20" s="42">
        <v>0</v>
      </c>
      <c r="I20" s="43">
        <v>0</v>
      </c>
      <c r="J20" s="20">
        <f>SUM(E20:I20)</f>
        <v>43000000</v>
      </c>
      <c r="K20" s="40">
        <v>2600000</v>
      </c>
      <c r="L20" s="41">
        <v>0</v>
      </c>
      <c r="M20" s="41">
        <v>40000000</v>
      </c>
      <c r="N20" s="42">
        <v>0</v>
      </c>
      <c r="O20" s="44">
        <v>0</v>
      </c>
      <c r="P20" s="20">
        <f>SUM(K20:O20)</f>
        <v>42600000</v>
      </c>
    </row>
    <row r="21" spans="1:16">
      <c r="C21" s="39" t="str">
        <f>IF(ISBLANK(C$9),"",C$9)</f>
        <v>②基礎工事</v>
      </c>
      <c r="D21" s="39" t="str">
        <f>IF(ISBLANK(D$9),"",D$9)</f>
        <v>(株)ＢＢＢ</v>
      </c>
      <c r="E21" s="40">
        <v>0</v>
      </c>
      <c r="F21" s="41">
        <v>2000000</v>
      </c>
      <c r="G21" s="41">
        <v>0</v>
      </c>
      <c r="H21" s="42">
        <v>20000000</v>
      </c>
      <c r="I21" s="43">
        <v>4000000</v>
      </c>
      <c r="J21" s="20">
        <f>SUM(E21:I21)</f>
        <v>26000000</v>
      </c>
      <c r="K21" s="40">
        <v>0</v>
      </c>
      <c r="L21" s="41">
        <v>2000000</v>
      </c>
      <c r="M21" s="41">
        <v>0</v>
      </c>
      <c r="N21" s="42">
        <v>16000000</v>
      </c>
      <c r="O21" s="44">
        <v>3000000</v>
      </c>
      <c r="P21" s="20">
        <f>SUM(K21:O21)</f>
        <v>21000000</v>
      </c>
    </row>
    <row r="22" spans="1:16">
      <c r="C22" s="39" t="str">
        <f>IF(ISBLANK(C$10),"",C$10)</f>
        <v>③据付工事</v>
      </c>
      <c r="D22" s="39" t="str">
        <f>IF(ISBLANK(D$10),"",D$10)</f>
        <v>(株)ＢＢＢ</v>
      </c>
      <c r="E22" s="40">
        <v>0</v>
      </c>
      <c r="F22" s="41">
        <v>0</v>
      </c>
      <c r="G22" s="41">
        <v>0</v>
      </c>
      <c r="H22" s="42">
        <v>1000000</v>
      </c>
      <c r="I22" s="43">
        <v>0</v>
      </c>
      <c r="J22" s="20">
        <f>SUM(E22:I22)</f>
        <v>1000000</v>
      </c>
      <c r="K22" s="40">
        <v>0</v>
      </c>
      <c r="L22" s="41">
        <v>0</v>
      </c>
      <c r="M22" s="41">
        <v>0</v>
      </c>
      <c r="N22" s="42">
        <v>1000000</v>
      </c>
      <c r="O22" s="44">
        <v>0</v>
      </c>
      <c r="P22" s="20">
        <f>SUM(K22:O22)</f>
        <v>1000000</v>
      </c>
    </row>
    <row r="23" spans="1:16">
      <c r="C23" s="39" t="str">
        <f>IF(ISBLANK(C$11),"",C$11)</f>
        <v>④排熱利用工事</v>
      </c>
      <c r="D23" s="39" t="str">
        <f>IF(ISBLANK(D$11),"",D$11)</f>
        <v>ＣＣＣ(株)</v>
      </c>
      <c r="E23" s="40">
        <v>0</v>
      </c>
      <c r="F23" s="41">
        <v>0</v>
      </c>
      <c r="G23" s="41">
        <v>0</v>
      </c>
      <c r="H23" s="42">
        <v>0</v>
      </c>
      <c r="I23" s="43">
        <v>0</v>
      </c>
      <c r="J23" s="20">
        <f>SUM(E23:I23)</f>
        <v>0</v>
      </c>
      <c r="K23" s="40">
        <v>0</v>
      </c>
      <c r="L23" s="41">
        <v>0</v>
      </c>
      <c r="M23" s="41">
        <v>0</v>
      </c>
      <c r="N23" s="42">
        <v>0</v>
      </c>
      <c r="O23" s="44">
        <v>0</v>
      </c>
      <c r="P23" s="20">
        <f>SUM(K23:O23)</f>
        <v>0</v>
      </c>
    </row>
    <row r="24" spans="1:16">
      <c r="C24" s="39" t="str">
        <f>IF(ISBLANK(C$12),"",C$12)</f>
        <v/>
      </c>
      <c r="D24" s="39" t="str">
        <f>IF(ISBLANK(D$12),"",D$12)</f>
        <v/>
      </c>
      <c r="E24" s="40">
        <v>0</v>
      </c>
      <c r="F24" s="41">
        <v>0</v>
      </c>
      <c r="G24" s="41">
        <v>0</v>
      </c>
      <c r="H24" s="42">
        <v>0</v>
      </c>
      <c r="I24" s="43">
        <v>0</v>
      </c>
      <c r="J24" s="20">
        <f>SUM(E24:I24)</f>
        <v>0</v>
      </c>
      <c r="K24" s="40">
        <v>0</v>
      </c>
      <c r="L24" s="41">
        <v>0</v>
      </c>
      <c r="M24" s="41">
        <v>0</v>
      </c>
      <c r="N24" s="42">
        <v>0</v>
      </c>
      <c r="O24" s="44">
        <v>0</v>
      </c>
      <c r="P24" s="20">
        <f>SUM(K24:O24)</f>
        <v>0</v>
      </c>
    </row>
    <row r="25" spans="1:16">
      <c r="C25" s="21" t="s">
        <v>4</v>
      </c>
      <c r="D25" s="12"/>
      <c r="E25" s="22">
        <f t="shared" ref="E25:P25" si="4">SUM(E20:E24)</f>
        <v>3000000</v>
      </c>
      <c r="F25" s="23">
        <f t="shared" si="4"/>
        <v>2000000</v>
      </c>
      <c r="G25" s="23">
        <f t="shared" si="4"/>
        <v>40000000</v>
      </c>
      <c r="H25" s="24">
        <f t="shared" si="4"/>
        <v>21000000</v>
      </c>
      <c r="I25" s="25">
        <f t="shared" si="4"/>
        <v>4000000</v>
      </c>
      <c r="J25" s="26">
        <f t="shared" si="4"/>
        <v>70000000</v>
      </c>
      <c r="K25" s="22">
        <f t="shared" si="4"/>
        <v>2600000</v>
      </c>
      <c r="L25" s="23">
        <f t="shared" si="4"/>
        <v>2000000</v>
      </c>
      <c r="M25" s="23">
        <f t="shared" si="4"/>
        <v>40000000</v>
      </c>
      <c r="N25" s="24">
        <f t="shared" si="4"/>
        <v>17000000</v>
      </c>
      <c r="O25" s="45">
        <f t="shared" si="4"/>
        <v>3000000</v>
      </c>
      <c r="P25" s="27">
        <f t="shared" si="4"/>
        <v>64600000</v>
      </c>
    </row>
    <row r="26" spans="1:16">
      <c r="A26" s="196"/>
      <c r="B26" s="57"/>
      <c r="F26" s="30"/>
      <c r="G26" s="31" t="s">
        <v>40</v>
      </c>
      <c r="H26" s="46" t="s">
        <v>23</v>
      </c>
      <c r="I26" s="47"/>
      <c r="J26" s="48" t="s">
        <v>41</v>
      </c>
      <c r="K26" s="49">
        <f>INT(IF($H26="1/3",K25/3))</f>
        <v>866666</v>
      </c>
      <c r="L26" s="16">
        <f>INT(IF($H26="1/3",L25/3))</f>
        <v>666666</v>
      </c>
      <c r="M26" s="16">
        <f>INT(IF($H26="1/3",M25/3))</f>
        <v>13333333</v>
      </c>
      <c r="N26" s="17">
        <f>INT(IF($H26="1/3",N25/3))</f>
        <v>5666666</v>
      </c>
      <c r="O26" s="50">
        <f>INT(IF($H26="1/3",O25/3))</f>
        <v>1000000</v>
      </c>
      <c r="P26" s="20">
        <f>SUM(K26:O26)</f>
        <v>21533331</v>
      </c>
    </row>
    <row r="27" spans="1:16">
      <c r="A27" s="196"/>
      <c r="B27" s="57"/>
    </row>
    <row r="28" spans="1:16">
      <c r="A28" s="196"/>
      <c r="B28" s="57"/>
      <c r="C28" s="3" t="s">
        <v>53</v>
      </c>
    </row>
    <row r="29" spans="1:16">
      <c r="A29" s="196"/>
      <c r="B29" s="57"/>
      <c r="C29" s="192" t="s">
        <v>26</v>
      </c>
      <c r="D29" s="192" t="s">
        <v>27</v>
      </c>
      <c r="E29" s="194" t="s">
        <v>28</v>
      </c>
      <c r="F29" s="194"/>
      <c r="G29" s="194"/>
      <c r="H29" s="194"/>
      <c r="I29" s="194"/>
      <c r="J29" s="194"/>
      <c r="K29" s="194" t="s">
        <v>0</v>
      </c>
      <c r="L29" s="194"/>
      <c r="M29" s="194"/>
      <c r="N29" s="194"/>
      <c r="O29" s="194"/>
      <c r="P29" s="194"/>
    </row>
    <row r="30" spans="1:16">
      <c r="A30" s="196"/>
      <c r="B30" s="57"/>
      <c r="C30" s="193"/>
      <c r="D30" s="193"/>
      <c r="E30" s="6" t="s">
        <v>29</v>
      </c>
      <c r="F30" s="7" t="s">
        <v>12</v>
      </c>
      <c r="G30" s="7" t="s">
        <v>22</v>
      </c>
      <c r="H30" s="51" t="s">
        <v>31</v>
      </c>
      <c r="I30" s="11" t="s">
        <v>32</v>
      </c>
      <c r="J30" s="12" t="s">
        <v>4</v>
      </c>
      <c r="K30" s="6" t="s">
        <v>29</v>
      </c>
      <c r="L30" s="7" t="s">
        <v>12</v>
      </c>
      <c r="M30" s="7" t="s">
        <v>22</v>
      </c>
      <c r="N30" s="8" t="s">
        <v>31</v>
      </c>
      <c r="O30" s="38" t="s">
        <v>32</v>
      </c>
      <c r="P30" s="12" t="s">
        <v>4</v>
      </c>
    </row>
    <row r="31" spans="1:16">
      <c r="A31" s="196"/>
      <c r="B31" s="57"/>
      <c r="C31" s="39" t="str">
        <f>IF(ISBLANK(C$8),"",C$8)</f>
        <v>①コージェネ機器</v>
      </c>
      <c r="D31" s="39" t="str">
        <f>IF(ISBLANK(D$8),"",D$8)</f>
        <v>ＡＡＡ(株)</v>
      </c>
      <c r="E31" s="40">
        <v>0</v>
      </c>
      <c r="F31" s="41">
        <v>0</v>
      </c>
      <c r="G31" s="41">
        <v>0</v>
      </c>
      <c r="H31" s="42">
        <v>0</v>
      </c>
      <c r="I31" s="43">
        <v>0</v>
      </c>
      <c r="J31" s="20">
        <f>SUM(E31:I31)</f>
        <v>0</v>
      </c>
      <c r="K31" s="40">
        <v>0</v>
      </c>
      <c r="L31" s="41">
        <v>0</v>
      </c>
      <c r="M31" s="41">
        <v>0</v>
      </c>
      <c r="N31" s="42">
        <v>0</v>
      </c>
      <c r="O31" s="44">
        <v>0</v>
      </c>
      <c r="P31" s="20">
        <f>SUM(K31:O31)</f>
        <v>0</v>
      </c>
    </row>
    <row r="32" spans="1:16">
      <c r="A32" s="196"/>
      <c r="B32" s="57"/>
      <c r="C32" s="39" t="str">
        <f>IF(ISBLANK(C$9),"",C$9)</f>
        <v>②基礎工事</v>
      </c>
      <c r="D32" s="39" t="str">
        <f>IF(ISBLANK(D$9),"",D$9)</f>
        <v>(株)ＢＢＢ</v>
      </c>
      <c r="E32" s="40">
        <v>0</v>
      </c>
      <c r="F32" s="41">
        <v>0</v>
      </c>
      <c r="G32" s="41">
        <v>0</v>
      </c>
      <c r="H32" s="42">
        <v>0</v>
      </c>
      <c r="I32" s="43">
        <v>0</v>
      </c>
      <c r="J32" s="20">
        <f>SUM(E32:I32)</f>
        <v>0</v>
      </c>
      <c r="K32" s="40">
        <v>0</v>
      </c>
      <c r="L32" s="41">
        <v>0</v>
      </c>
      <c r="M32" s="41">
        <v>0</v>
      </c>
      <c r="N32" s="42">
        <v>0</v>
      </c>
      <c r="O32" s="44">
        <v>0</v>
      </c>
      <c r="P32" s="20">
        <f>SUM(K32:O32)</f>
        <v>0</v>
      </c>
    </row>
    <row r="33" spans="1:16">
      <c r="A33" s="196"/>
      <c r="B33" s="57"/>
      <c r="C33" s="39" t="str">
        <f>IF(ISBLANK(C$10),"",C$10)</f>
        <v>③据付工事</v>
      </c>
      <c r="D33" s="39" t="str">
        <f>IF(ISBLANK(D$10),"",D$10)</f>
        <v>(株)ＢＢＢ</v>
      </c>
      <c r="E33" s="40">
        <v>0</v>
      </c>
      <c r="F33" s="41">
        <v>0</v>
      </c>
      <c r="G33" s="41">
        <v>0</v>
      </c>
      <c r="H33" s="42">
        <v>0</v>
      </c>
      <c r="I33" s="43">
        <v>0</v>
      </c>
      <c r="J33" s="20">
        <f>SUM(E33:I33)</f>
        <v>0</v>
      </c>
      <c r="K33" s="40">
        <v>0</v>
      </c>
      <c r="L33" s="41">
        <v>0</v>
      </c>
      <c r="M33" s="41">
        <v>0</v>
      </c>
      <c r="N33" s="42">
        <v>0</v>
      </c>
      <c r="O33" s="44">
        <v>0</v>
      </c>
      <c r="P33" s="20">
        <f>SUM(K33:O33)</f>
        <v>0</v>
      </c>
    </row>
    <row r="34" spans="1:16">
      <c r="A34" s="196"/>
      <c r="B34" s="57"/>
      <c r="C34" s="39" t="str">
        <f>IF(ISBLANK(C$11),"",C$11)</f>
        <v>④排熱利用工事</v>
      </c>
      <c r="D34" s="39" t="str">
        <f>IF(ISBLANK(D$11),"",D$11)</f>
        <v>ＣＣＣ(株)</v>
      </c>
      <c r="E34" s="40">
        <v>0</v>
      </c>
      <c r="F34" s="41">
        <v>0</v>
      </c>
      <c r="G34" s="41">
        <v>10000000</v>
      </c>
      <c r="H34" s="42">
        <v>2000000</v>
      </c>
      <c r="I34" s="43">
        <v>2000000</v>
      </c>
      <c r="J34" s="20">
        <f>SUM(E34:I34)</f>
        <v>14000000</v>
      </c>
      <c r="K34" s="40">
        <v>0</v>
      </c>
      <c r="L34" s="41">
        <v>0</v>
      </c>
      <c r="M34" s="41">
        <v>8000000</v>
      </c>
      <c r="N34" s="42">
        <v>1600000</v>
      </c>
      <c r="O34" s="44">
        <v>1600000</v>
      </c>
      <c r="P34" s="20">
        <f>SUM(K34:O34)</f>
        <v>11200000</v>
      </c>
    </row>
    <row r="35" spans="1:16">
      <c r="A35" s="196"/>
      <c r="B35" s="57"/>
      <c r="C35" s="39" t="str">
        <f>IF(ISBLANK(C$12),"",C$12)</f>
        <v/>
      </c>
      <c r="D35" s="39" t="str">
        <f>IF(ISBLANK(D$12),"",D$12)</f>
        <v/>
      </c>
      <c r="E35" s="40">
        <v>0</v>
      </c>
      <c r="F35" s="41">
        <v>0</v>
      </c>
      <c r="G35" s="41">
        <v>0</v>
      </c>
      <c r="H35" s="42">
        <v>0</v>
      </c>
      <c r="I35" s="43">
        <v>0</v>
      </c>
      <c r="J35" s="20">
        <f>SUM(E35:I35)</f>
        <v>0</v>
      </c>
      <c r="K35" s="40">
        <v>0</v>
      </c>
      <c r="L35" s="41">
        <v>0</v>
      </c>
      <c r="M35" s="41">
        <v>0</v>
      </c>
      <c r="N35" s="42">
        <v>0</v>
      </c>
      <c r="O35" s="44">
        <v>0</v>
      </c>
      <c r="P35" s="20">
        <f>SUM(K35:O35)</f>
        <v>0</v>
      </c>
    </row>
    <row r="36" spans="1:16">
      <c r="A36" s="196"/>
      <c r="B36" s="57"/>
      <c r="C36" s="21" t="s">
        <v>4</v>
      </c>
      <c r="D36" s="12"/>
      <c r="E36" s="22">
        <f t="shared" ref="E36:P36" si="5">SUM(E31:E35)</f>
        <v>0</v>
      </c>
      <c r="F36" s="23">
        <f t="shared" si="5"/>
        <v>0</v>
      </c>
      <c r="G36" s="23">
        <f t="shared" si="5"/>
        <v>10000000</v>
      </c>
      <c r="H36" s="24">
        <f t="shared" si="5"/>
        <v>2000000</v>
      </c>
      <c r="I36" s="25">
        <f t="shared" si="5"/>
        <v>2000000</v>
      </c>
      <c r="J36" s="26">
        <f t="shared" si="5"/>
        <v>14000000</v>
      </c>
      <c r="K36" s="22">
        <f t="shared" si="5"/>
        <v>0</v>
      </c>
      <c r="L36" s="23">
        <f t="shared" si="5"/>
        <v>0</v>
      </c>
      <c r="M36" s="23">
        <f t="shared" si="5"/>
        <v>8000000</v>
      </c>
      <c r="N36" s="24">
        <f t="shared" si="5"/>
        <v>1600000</v>
      </c>
      <c r="O36" s="45">
        <f t="shared" si="5"/>
        <v>1600000</v>
      </c>
      <c r="P36" s="27">
        <f t="shared" si="5"/>
        <v>11200000</v>
      </c>
    </row>
    <row r="37" spans="1:16">
      <c r="G37" s="31" t="s">
        <v>40</v>
      </c>
      <c r="H37" s="46" t="s">
        <v>43</v>
      </c>
      <c r="I37" s="47"/>
      <c r="J37" s="48" t="s">
        <v>41</v>
      </c>
      <c r="K37" s="49">
        <f>INT(IF($H37="1/3",K36/3))</f>
        <v>0</v>
      </c>
      <c r="L37" s="16">
        <f>INT(IF($H37="1/3",L36/3))</f>
        <v>0</v>
      </c>
      <c r="M37" s="16">
        <f>INT(IF($H37="1/3",M36/3))</f>
        <v>2666666</v>
      </c>
      <c r="N37" s="17">
        <f>INT(IF($H37="1/3",N36/3))</f>
        <v>533333</v>
      </c>
      <c r="O37" s="50">
        <f>INT(IF($H37="1/3",O36/3))</f>
        <v>533333</v>
      </c>
      <c r="P37" s="20">
        <f>SUM(K37:O37)</f>
        <v>3733332</v>
      </c>
    </row>
  </sheetData>
  <mergeCells count="14">
    <mergeCell ref="A26:A36"/>
    <mergeCell ref="C29:C30"/>
    <mergeCell ref="D29:D30"/>
    <mergeCell ref="E29:J29"/>
    <mergeCell ref="K29:P29"/>
    <mergeCell ref="C18:C19"/>
    <mergeCell ref="D18:D19"/>
    <mergeCell ref="E18:J18"/>
    <mergeCell ref="K18:P18"/>
    <mergeCell ref="C2:P2"/>
    <mergeCell ref="C6:C7"/>
    <mergeCell ref="D6:D7"/>
    <mergeCell ref="E6:J6"/>
    <mergeCell ref="K6:P6"/>
  </mergeCells>
  <phoneticPr fontId="6"/>
  <pageMargins left="0.39370078740157483" right="0.31496062992125984" top="0.74803149606299213" bottom="0.74803149606299213" header="0.31496062992125984" footer="0.31496062992125984"/>
  <pageSetup paperSize="9" scale="62" firstPageNumber="5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別紙１９</vt:lpstr>
      <vt:lpstr>⇒以前までの資料</vt:lpstr>
      <vt:lpstr>別紙３昔版</vt:lpstr>
      <vt:lpstr>別紙１９!Print_Area</vt:lpstr>
      <vt:lpstr>別紙３昔版!Print_Area</vt:lpstr>
    </vt:vector>
  </TitlesOfParts>
  <Company>ＪＧＡ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ＪＧＡ</dc:creator>
  <cp:lastModifiedBy>kimura</cp:lastModifiedBy>
  <cp:lastPrinted>2019-07-19T07:29:54Z</cp:lastPrinted>
  <dcterms:created xsi:type="dcterms:W3CDTF">2002-02-13T10:06:05Z</dcterms:created>
  <dcterms:modified xsi:type="dcterms:W3CDTF">2020-02-28T05:17:24Z</dcterms:modified>
</cp:coreProperties>
</file>